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1103001\共有フォルダ\課フォルダ\総務課(企画総務部)\統計係\自主統計\統計書かかみがはら\令和5年度統計書\●すべて\"/>
    </mc:Choice>
  </mc:AlternateContent>
  <bookViews>
    <workbookView xWindow="0" yWindow="0" windowWidth="20490" windowHeight="7155" firstSheet="10" activeTab="12"/>
  </bookViews>
  <sheets>
    <sheet name="15-1" sheetId="7" r:id="rId1"/>
    <sheet name="15-2" sheetId="8" r:id="rId2"/>
    <sheet name="15-3 " sheetId="3" r:id="rId3"/>
    <sheet name="15-4" sheetId="9" r:id="rId4"/>
    <sheet name="15-5" sheetId="11" r:id="rId5"/>
    <sheet name="15-6" sheetId="2" r:id="rId6"/>
    <sheet name="15-7" sheetId="4" r:id="rId7"/>
    <sheet name="15-8" sheetId="12" r:id="rId8"/>
    <sheet name="15-9" sheetId="18" r:id="rId9"/>
    <sheet name="15-10" sheetId="19" r:id="rId10"/>
    <sheet name="15-11" sheetId="20" r:id="rId11"/>
    <sheet name="15-12" sheetId="21" r:id="rId12"/>
    <sheet name="15-13" sheetId="24" r:id="rId13"/>
    <sheet name="15-14" sheetId="15" r:id="rId14"/>
    <sheet name="15-15" sheetId="23" r:id="rId15"/>
    <sheet name="15-16 " sheetId="5" r:id="rId16"/>
    <sheet name="15-17" sheetId="6" r:id="rId17"/>
    <sheet name="15-18" sheetId="13" r:id="rId18"/>
    <sheet name="15-19" sheetId="14" r:id="rId19"/>
    <sheet name="15-20 " sheetId="16" r:id="rId20"/>
    <sheet name="15-21" sheetId="17" r:id="rId21"/>
  </sheets>
  <definedNames>
    <definedName name="_xlnm._FilterDatabase" localSheetId="15" hidden="1">'15-16 '!$A$4:$U$19</definedName>
    <definedName name="_xlnm.Print_Area" localSheetId="9">'15-10'!$A$1:$H$10</definedName>
    <definedName name="_xlnm.Print_Area" localSheetId="10">'15-11'!$A$1:$G$20</definedName>
    <definedName name="_xlnm.Print_Area" localSheetId="11">'15-12'!$A$1:$E$9</definedName>
    <definedName name="_xlnm.Print_Area" localSheetId="12">'15-13'!$A$1:$L$48</definedName>
    <definedName name="_xlnm.Print_Area" localSheetId="15">'15-16 '!$A$1:$K$35</definedName>
    <definedName name="_xlnm.Print_Area" localSheetId="17">'15-18'!$A$1:$G$68</definedName>
    <definedName name="_xlnm.Print_Area" localSheetId="5">'15-6'!$A$1:$M$20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4" l="1"/>
  <c r="I5" i="24"/>
  <c r="H5" i="24"/>
  <c r="G5" i="24"/>
  <c r="F5" i="24"/>
  <c r="E5" i="24"/>
  <c r="D5" i="24"/>
  <c r="C5" i="24"/>
  <c r="B8" i="23" l="1"/>
  <c r="C8" i="9" l="1"/>
  <c r="E8" i="9"/>
  <c r="F8" i="9"/>
  <c r="K8" i="9"/>
  <c r="L8" i="9"/>
  <c r="N8" i="9"/>
  <c r="O8" i="9"/>
  <c r="Q8" i="9"/>
  <c r="R8" i="9"/>
  <c r="D11" i="9"/>
  <c r="D8" i="9" s="1"/>
  <c r="H11" i="9"/>
  <c r="H8" i="9" s="1"/>
  <c r="I11" i="9"/>
  <c r="I8" i="9" s="1"/>
  <c r="J11" i="9"/>
  <c r="J8" i="9" s="1"/>
  <c r="M11" i="9"/>
  <c r="M8" i="9" s="1"/>
  <c r="P11" i="9"/>
  <c r="P8" i="9" s="1"/>
  <c r="D12" i="9"/>
  <c r="G12" i="9"/>
  <c r="H12" i="9"/>
  <c r="I12" i="9"/>
  <c r="J12" i="9"/>
  <c r="M12" i="9"/>
  <c r="P12" i="9"/>
  <c r="D13" i="9"/>
  <c r="H13" i="9"/>
  <c r="G13" i="9" s="1"/>
  <c r="I13" i="9"/>
  <c r="J13" i="9"/>
  <c r="M13" i="9"/>
  <c r="P13" i="9"/>
  <c r="D14" i="9"/>
  <c r="H14" i="9"/>
  <c r="G14" i="9" s="1"/>
  <c r="I14" i="9"/>
  <c r="J14" i="9"/>
  <c r="M14" i="9"/>
  <c r="P14" i="9"/>
  <c r="D15" i="9"/>
  <c r="H15" i="9"/>
  <c r="G15" i="9" s="1"/>
  <c r="I15" i="9"/>
  <c r="J15" i="9"/>
  <c r="M15" i="9"/>
  <c r="P15" i="9"/>
  <c r="D16" i="9"/>
  <c r="G16" i="9"/>
  <c r="H16" i="9"/>
  <c r="I16" i="9"/>
  <c r="J16" i="9"/>
  <c r="M16" i="9"/>
  <c r="P16" i="9"/>
  <c r="D17" i="9"/>
  <c r="H17" i="9"/>
  <c r="G17" i="9" s="1"/>
  <c r="I17" i="9"/>
  <c r="J17" i="9"/>
  <c r="M17" i="9"/>
  <c r="P17" i="9"/>
  <c r="D18" i="9"/>
  <c r="H18" i="9"/>
  <c r="G18" i="9" s="1"/>
  <c r="I18" i="9"/>
  <c r="J18" i="9"/>
  <c r="M18" i="9"/>
  <c r="P18" i="9"/>
  <c r="D19" i="9"/>
  <c r="H19" i="9"/>
  <c r="G19" i="9" s="1"/>
  <c r="I19" i="9"/>
  <c r="J19" i="9"/>
  <c r="M19" i="9"/>
  <c r="P19" i="9"/>
  <c r="D20" i="9"/>
  <c r="G20" i="9"/>
  <c r="H20" i="9"/>
  <c r="I20" i="9"/>
  <c r="J20" i="9"/>
  <c r="M20" i="9"/>
  <c r="P20" i="9"/>
  <c r="D21" i="9"/>
  <c r="H21" i="9"/>
  <c r="G21" i="9" s="1"/>
  <c r="I21" i="9"/>
  <c r="J21" i="9"/>
  <c r="M21" i="9"/>
  <c r="P21" i="9"/>
  <c r="D22" i="9"/>
  <c r="H22" i="9"/>
  <c r="G22" i="9" s="1"/>
  <c r="I22" i="9"/>
  <c r="J22" i="9"/>
  <c r="M22" i="9"/>
  <c r="P22" i="9"/>
  <c r="D23" i="9"/>
  <c r="H23" i="9"/>
  <c r="I23" i="9"/>
  <c r="G23" i="9" s="1"/>
  <c r="J23" i="9"/>
  <c r="M23" i="9"/>
  <c r="P23" i="9"/>
  <c r="G11" i="9" l="1"/>
  <c r="G8" i="9" s="1"/>
  <c r="C8" i="8"/>
  <c r="D8" i="8"/>
  <c r="F8" i="8"/>
  <c r="G8" i="8"/>
  <c r="E10" i="8"/>
  <c r="E8" i="8" s="1"/>
  <c r="H10" i="8"/>
  <c r="K10" i="8" s="1"/>
  <c r="I10" i="8"/>
  <c r="J10" i="8"/>
  <c r="L10" i="8"/>
  <c r="E11" i="8"/>
  <c r="I11" i="8"/>
  <c r="H11" i="8" s="1"/>
  <c r="J11" i="8"/>
  <c r="J8" i="8" s="1"/>
  <c r="E12" i="8"/>
  <c r="H12" i="8"/>
  <c r="K12" i="8" s="1"/>
  <c r="I12" i="8"/>
  <c r="J12" i="8"/>
  <c r="L12" i="8"/>
  <c r="E13" i="8"/>
  <c r="I13" i="8"/>
  <c r="H13" i="8" s="1"/>
  <c r="J13" i="8"/>
  <c r="E14" i="8"/>
  <c r="H14" i="8"/>
  <c r="K14" i="8" s="1"/>
  <c r="I14" i="8"/>
  <c r="J14" i="8"/>
  <c r="L14" i="8"/>
  <c r="E15" i="8"/>
  <c r="I15" i="8"/>
  <c r="H15" i="8" s="1"/>
  <c r="J15" i="8"/>
  <c r="E16" i="8"/>
  <c r="H16" i="8"/>
  <c r="K16" i="8" s="1"/>
  <c r="I16" i="8"/>
  <c r="J16" i="8"/>
  <c r="L16" i="8"/>
  <c r="E17" i="8"/>
  <c r="I17" i="8"/>
  <c r="H17" i="8" s="1"/>
  <c r="J17" i="8"/>
  <c r="C26" i="8"/>
  <c r="D26" i="8"/>
  <c r="F26" i="8"/>
  <c r="G26" i="8"/>
  <c r="I26" i="8"/>
  <c r="J26" i="8"/>
  <c r="B28" i="8"/>
  <c r="B26" i="8" s="1"/>
  <c r="E28" i="8"/>
  <c r="E26" i="8" s="1"/>
  <c r="H28" i="8"/>
  <c r="H26" i="8" s="1"/>
  <c r="B29" i="8"/>
  <c r="E29" i="8"/>
  <c r="H29" i="8"/>
  <c r="B30" i="8"/>
  <c r="E30" i="8"/>
  <c r="H30" i="8"/>
  <c r="B31" i="8"/>
  <c r="E31" i="8"/>
  <c r="H31" i="8"/>
  <c r="B32" i="8"/>
  <c r="E32" i="8"/>
  <c r="H32" i="8"/>
  <c r="B33" i="8"/>
  <c r="E33" i="8"/>
  <c r="H33" i="8"/>
  <c r="B34" i="8"/>
  <c r="E34" i="8"/>
  <c r="H34" i="8"/>
  <c r="B35" i="8"/>
  <c r="E35" i="8"/>
  <c r="H35" i="8"/>
  <c r="K17" i="8" l="1"/>
  <c r="L17" i="8"/>
  <c r="K15" i="8"/>
  <c r="L15" i="8"/>
  <c r="K13" i="8"/>
  <c r="L13" i="8"/>
  <c r="K11" i="8"/>
  <c r="L11" i="8"/>
  <c r="I8" i="8"/>
  <c r="H8" i="8"/>
  <c r="C8" i="7"/>
  <c r="D8" i="7"/>
  <c r="F8" i="7"/>
  <c r="G8" i="7"/>
  <c r="L8" i="7"/>
  <c r="M8" i="7"/>
  <c r="O8" i="7"/>
  <c r="P8" i="7"/>
  <c r="E10" i="7"/>
  <c r="E8" i="7" s="1"/>
  <c r="H10" i="7"/>
  <c r="I10" i="7"/>
  <c r="J10" i="7"/>
  <c r="K10" i="7"/>
  <c r="K8" i="7" s="1"/>
  <c r="N10" i="7"/>
  <c r="N8" i="7" s="1"/>
  <c r="E11" i="7"/>
  <c r="I11" i="7"/>
  <c r="H11" i="7" s="1"/>
  <c r="J11" i="7"/>
  <c r="J8" i="7" s="1"/>
  <c r="K11" i="7"/>
  <c r="N11" i="7"/>
  <c r="E12" i="7"/>
  <c r="H12" i="7"/>
  <c r="N38" i="7" s="1"/>
  <c r="I12" i="7"/>
  <c r="J12" i="7"/>
  <c r="K12" i="7"/>
  <c r="N12" i="7"/>
  <c r="E13" i="7"/>
  <c r="I13" i="7"/>
  <c r="H13" i="7" s="1"/>
  <c r="J13" i="7"/>
  <c r="K13" i="7"/>
  <c r="N13" i="7"/>
  <c r="E14" i="7"/>
  <c r="H14" i="7"/>
  <c r="N40" i="7" s="1"/>
  <c r="I14" i="7"/>
  <c r="J14" i="7"/>
  <c r="K14" i="7"/>
  <c r="N14" i="7"/>
  <c r="E15" i="7"/>
  <c r="I15" i="7"/>
  <c r="H15" i="7" s="1"/>
  <c r="J15" i="7"/>
  <c r="K15" i="7"/>
  <c r="N15" i="7"/>
  <c r="E16" i="7"/>
  <c r="H16" i="7"/>
  <c r="N42" i="7" s="1"/>
  <c r="I16" i="7"/>
  <c r="J16" i="7"/>
  <c r="K16" i="7"/>
  <c r="N16" i="7"/>
  <c r="E17" i="7"/>
  <c r="I17" i="7"/>
  <c r="H17" i="7" s="1"/>
  <c r="J17" i="7"/>
  <c r="K17" i="7"/>
  <c r="N17" i="7"/>
  <c r="E18" i="7"/>
  <c r="H18" i="7"/>
  <c r="N44" i="7" s="1"/>
  <c r="I18" i="7"/>
  <c r="J18" i="7"/>
  <c r="K18" i="7"/>
  <c r="N18" i="7"/>
  <c r="E19" i="7"/>
  <c r="I19" i="7"/>
  <c r="H19" i="7" s="1"/>
  <c r="J19" i="7"/>
  <c r="K19" i="7"/>
  <c r="N19" i="7"/>
  <c r="E20" i="7"/>
  <c r="H20" i="7"/>
  <c r="N46" i="7" s="1"/>
  <c r="I20" i="7"/>
  <c r="J20" i="7"/>
  <c r="K20" i="7"/>
  <c r="N20" i="7"/>
  <c r="E21" i="7"/>
  <c r="I21" i="7"/>
  <c r="H21" i="7" s="1"/>
  <c r="J21" i="7"/>
  <c r="K21" i="7"/>
  <c r="N21" i="7"/>
  <c r="E22" i="7"/>
  <c r="H22" i="7"/>
  <c r="N48" i="7" s="1"/>
  <c r="I22" i="7"/>
  <c r="J22" i="7"/>
  <c r="K22" i="7"/>
  <c r="N22" i="7"/>
  <c r="E23" i="7"/>
  <c r="I23" i="7"/>
  <c r="H23" i="7" s="1"/>
  <c r="J23" i="7"/>
  <c r="K23" i="7"/>
  <c r="N23" i="7"/>
  <c r="E24" i="7"/>
  <c r="H24" i="7"/>
  <c r="N50" i="7" s="1"/>
  <c r="I24" i="7"/>
  <c r="J24" i="7"/>
  <c r="K24" i="7"/>
  <c r="N24" i="7"/>
  <c r="E25" i="7"/>
  <c r="I25" i="7"/>
  <c r="H25" i="7" s="1"/>
  <c r="J25" i="7"/>
  <c r="K25" i="7"/>
  <c r="N25" i="7"/>
  <c r="E26" i="7"/>
  <c r="H26" i="7"/>
  <c r="N52" i="7" s="1"/>
  <c r="I26" i="7"/>
  <c r="J26" i="7"/>
  <c r="K26" i="7"/>
  <c r="N26" i="7"/>
  <c r="C34" i="7"/>
  <c r="D34" i="7"/>
  <c r="F34" i="7"/>
  <c r="G34" i="7"/>
  <c r="I34" i="7"/>
  <c r="J34" i="7"/>
  <c r="L34" i="7"/>
  <c r="M34" i="7"/>
  <c r="B36" i="7"/>
  <c r="B34" i="7" s="1"/>
  <c r="E36" i="7"/>
  <c r="E34" i="7" s="1"/>
  <c r="H36" i="7"/>
  <c r="K36" i="7"/>
  <c r="K34" i="7" s="1"/>
  <c r="O36" i="7"/>
  <c r="B37" i="7"/>
  <c r="E37" i="7"/>
  <c r="H37" i="7"/>
  <c r="H34" i="7" s="1"/>
  <c r="K37" i="7"/>
  <c r="B38" i="7"/>
  <c r="E38" i="7"/>
  <c r="H38" i="7"/>
  <c r="K38" i="7"/>
  <c r="O38" i="7"/>
  <c r="B39" i="7"/>
  <c r="E39" i="7"/>
  <c r="H39" i="7"/>
  <c r="K39" i="7"/>
  <c r="B40" i="7"/>
  <c r="E40" i="7"/>
  <c r="H40" i="7"/>
  <c r="K40" i="7"/>
  <c r="O40" i="7"/>
  <c r="B41" i="7"/>
  <c r="E41" i="7"/>
  <c r="H41" i="7"/>
  <c r="K41" i="7"/>
  <c r="B42" i="7"/>
  <c r="E42" i="7"/>
  <c r="H42" i="7"/>
  <c r="K42" i="7"/>
  <c r="O42" i="7"/>
  <c r="B43" i="7"/>
  <c r="E43" i="7"/>
  <c r="H43" i="7"/>
  <c r="K43" i="7"/>
  <c r="B44" i="7"/>
  <c r="E44" i="7"/>
  <c r="H44" i="7"/>
  <c r="K44" i="7"/>
  <c r="O44" i="7"/>
  <c r="B45" i="7"/>
  <c r="E45" i="7"/>
  <c r="H45" i="7"/>
  <c r="K45" i="7"/>
  <c r="B46" i="7"/>
  <c r="E46" i="7"/>
  <c r="H46" i="7"/>
  <c r="K46" i="7"/>
  <c r="O46" i="7"/>
  <c r="B47" i="7"/>
  <c r="E47" i="7"/>
  <c r="H47" i="7"/>
  <c r="K47" i="7"/>
  <c r="B48" i="7"/>
  <c r="E48" i="7"/>
  <c r="H48" i="7"/>
  <c r="K48" i="7"/>
  <c r="O48" i="7"/>
  <c r="B49" i="7"/>
  <c r="E49" i="7"/>
  <c r="H49" i="7"/>
  <c r="K49" i="7"/>
  <c r="B50" i="7"/>
  <c r="E50" i="7"/>
  <c r="H50" i="7"/>
  <c r="K50" i="7"/>
  <c r="O50" i="7"/>
  <c r="B51" i="7"/>
  <c r="E51" i="7"/>
  <c r="H51" i="7"/>
  <c r="K51" i="7"/>
  <c r="B52" i="7"/>
  <c r="E52" i="7"/>
  <c r="H52" i="7"/>
  <c r="K52" i="7"/>
  <c r="O52" i="7"/>
  <c r="K8" i="8" l="1"/>
  <c r="L8" i="8"/>
  <c r="N45" i="7"/>
  <c r="O45" i="7"/>
  <c r="N47" i="7"/>
  <c r="O47" i="7"/>
  <c r="N39" i="7"/>
  <c r="O39" i="7"/>
  <c r="N37" i="7"/>
  <c r="O37" i="7"/>
  <c r="N49" i="7"/>
  <c r="O49" i="7"/>
  <c r="N41" i="7"/>
  <c r="O41" i="7"/>
  <c r="H8" i="7"/>
  <c r="N51" i="7"/>
  <c r="O51" i="7"/>
  <c r="N43" i="7"/>
  <c r="O43" i="7"/>
  <c r="N36" i="7"/>
  <c r="I8" i="7"/>
  <c r="H5" i="5"/>
  <c r="J5" i="5"/>
  <c r="K5" i="5"/>
  <c r="H22" i="5"/>
  <c r="I22" i="5"/>
  <c r="J22" i="5"/>
  <c r="K22" i="5"/>
  <c r="N34" i="7" l="1"/>
  <c r="O34" i="7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E22" i="3"/>
  <c r="F22" i="3"/>
  <c r="B9" i="2" l="1"/>
  <c r="C9" i="2"/>
  <c r="D9" i="2"/>
  <c r="E9" i="2"/>
  <c r="F9" i="2"/>
  <c r="G9" i="2"/>
  <c r="H9" i="2"/>
  <c r="I9" i="2"/>
  <c r="J9" i="2"/>
  <c r="K9" i="2"/>
  <c r="L9" i="2"/>
  <c r="M9" i="2"/>
  <c r="B18" i="2"/>
  <c r="C18" i="2"/>
  <c r="D18" i="2"/>
  <c r="E18" i="2"/>
  <c r="F18" i="2"/>
  <c r="G18" i="2"/>
  <c r="I5" i="5"/>
</calcChain>
</file>

<file path=xl/sharedStrings.xml><?xml version="1.0" encoding="utf-8"?>
<sst xmlns="http://schemas.openxmlformats.org/spreadsheetml/2006/main" count="1407" uniqueCount="642">
  <si>
    <t>１５－３　高等学校の概況</t>
    <phoneticPr fontId="5"/>
  </si>
  <si>
    <t>各年5月1日現在</t>
    <phoneticPr fontId="5"/>
  </si>
  <si>
    <t>区　分</t>
    <phoneticPr fontId="5"/>
  </si>
  <si>
    <t>学級数</t>
  </si>
  <si>
    <t>教員数</t>
  </si>
  <si>
    <t>生徒総数</t>
    <phoneticPr fontId="5"/>
  </si>
  <si>
    <t>１　年</t>
    <phoneticPr fontId="5"/>
  </si>
  <si>
    <t>２　年</t>
    <phoneticPr fontId="5"/>
  </si>
  <si>
    <t>３　年</t>
    <phoneticPr fontId="5"/>
  </si>
  <si>
    <t>計</t>
  </si>
  <si>
    <t>男</t>
  </si>
  <si>
    <t>女</t>
  </si>
  <si>
    <t>　２</t>
  </si>
  <si>
    <t>　3</t>
  </si>
  <si>
    <t>各務原</t>
  </si>
  <si>
    <t>各務原西</t>
  </si>
  <si>
    <t>各務原特別支援</t>
    <rPh sb="0" eb="3">
      <t>カカミガハラ</t>
    </rPh>
    <rPh sb="3" eb="5">
      <t>トクベツ</t>
    </rPh>
    <rPh sb="5" eb="7">
      <t>シエン</t>
    </rPh>
    <phoneticPr fontId="8"/>
  </si>
  <si>
    <t>岐阜各務野</t>
    <rPh sb="0" eb="2">
      <t>ギフ</t>
    </rPh>
    <rPh sb="2" eb="4">
      <t>カカミ</t>
    </rPh>
    <rPh sb="4" eb="5">
      <t>ノ</t>
    </rPh>
    <phoneticPr fontId="5"/>
  </si>
  <si>
    <t>重　複</t>
    <rPh sb="0" eb="1">
      <t>シゲル</t>
    </rPh>
    <rPh sb="2" eb="3">
      <t>フク</t>
    </rPh>
    <phoneticPr fontId="5"/>
  </si>
  <si>
    <t>市内
から
通学</t>
    <rPh sb="6" eb="8">
      <t>ツウガク</t>
    </rPh>
    <phoneticPr fontId="5"/>
  </si>
  <si>
    <t>市外
から
通学</t>
    <rPh sb="6" eb="8">
      <t>ツウガク</t>
    </rPh>
    <phoneticPr fontId="5"/>
  </si>
  <si>
    <t>創立年</t>
  </si>
  <si>
    <t>-</t>
  </si>
  <si>
    <t>　4</t>
  </si>
  <si>
    <t>-</t>
    <phoneticPr fontId="4"/>
  </si>
  <si>
    <t>昭和46年</t>
  </si>
  <si>
    <t>昭和58年</t>
  </si>
  <si>
    <t>各務原特別支援</t>
    <phoneticPr fontId="8"/>
  </si>
  <si>
    <t>昭和61年</t>
    <phoneticPr fontId="5"/>
  </si>
  <si>
    <t>平成17年</t>
    <rPh sb="0" eb="2">
      <t>ヘイセイ</t>
    </rPh>
    <rPh sb="4" eb="5">
      <t>ネン</t>
    </rPh>
    <phoneticPr fontId="5"/>
  </si>
  <si>
    <t>資料：市内各高等学校</t>
  </si>
  <si>
    <t>－</t>
  </si>
  <si>
    <t>資料：市内各高等学校</t>
    <phoneticPr fontId="8"/>
  </si>
  <si>
    <t xml:space="preserve"> 4</t>
    <phoneticPr fontId="4"/>
  </si>
  <si>
    <t xml:space="preserve"> 3</t>
  </si>
  <si>
    <t xml:space="preserve"> 2</t>
  </si>
  <si>
    <t>令和元　　</t>
  </si>
  <si>
    <t>平成30年度</t>
    <phoneticPr fontId="4"/>
  </si>
  <si>
    <t>無　業　者</t>
  </si>
  <si>
    <t>就　職　者</t>
  </si>
  <si>
    <t>区　分</t>
  </si>
  <si>
    <t>各種専修学校</t>
  </si>
  <si>
    <t>短 期 大 学</t>
  </si>
  <si>
    <t>大　　　学</t>
  </si>
  <si>
    <t>進　　　　　　学　　　　　　者</t>
  </si>
  <si>
    <t>卒 業 者 総 数</t>
  </si>
  <si>
    <t>１５－６　高等学校卒業者の進路状況</t>
    <phoneticPr fontId="8"/>
  </si>
  <si>
    <t>　5</t>
    <phoneticPr fontId="4"/>
  </si>
  <si>
    <t xml:space="preserve">令和元年度    </t>
    <rPh sb="0" eb="3">
      <t>レイワガン</t>
    </rPh>
    <rPh sb="3" eb="5">
      <t>ネンド</t>
    </rPh>
    <phoneticPr fontId="8"/>
  </si>
  <si>
    <t xml:space="preserve">令和元年度   </t>
    <rPh sb="0" eb="3">
      <t>レイワガン</t>
    </rPh>
    <rPh sb="3" eb="4">
      <t>ネン</t>
    </rPh>
    <rPh sb="4" eb="5">
      <t>ド</t>
    </rPh>
    <phoneticPr fontId="8"/>
  </si>
  <si>
    <t>資料：各大学</t>
  </si>
  <si>
    <t>中部学院大学短期大学部
（各務原）</t>
    <phoneticPr fontId="5"/>
  </si>
  <si>
    <t>中部学院大学（各務原）</t>
  </si>
  <si>
    <t>大学院人間関係学研究科</t>
    <rPh sb="0" eb="3">
      <t>ダイガクイン</t>
    </rPh>
    <rPh sb="3" eb="5">
      <t>ニンゲン</t>
    </rPh>
    <rPh sb="5" eb="7">
      <t>カンケイ</t>
    </rPh>
    <rPh sb="7" eb="8">
      <t>ガク</t>
    </rPh>
    <rPh sb="8" eb="11">
      <t>ケンキュウカ</t>
    </rPh>
    <phoneticPr fontId="5"/>
  </si>
  <si>
    <t>東海学院大学</t>
    <phoneticPr fontId="5"/>
  </si>
  <si>
    <t>東海学院大学短期大学部</t>
    <rPh sb="0" eb="2">
      <t>トウカイ</t>
    </rPh>
    <rPh sb="2" eb="3">
      <t>ガク</t>
    </rPh>
    <rPh sb="3" eb="4">
      <t>イン</t>
    </rPh>
    <rPh sb="4" eb="6">
      <t>ダイガク</t>
    </rPh>
    <rPh sb="6" eb="8">
      <t>タンキ</t>
    </rPh>
    <rPh sb="8" eb="10">
      <t>ダイガク</t>
    </rPh>
    <rPh sb="10" eb="11">
      <t>ブ</t>
    </rPh>
    <phoneticPr fontId="5"/>
  </si>
  <si>
    <t>４年</t>
  </si>
  <si>
    <t>３年</t>
  </si>
  <si>
    <t>２年</t>
  </si>
  <si>
    <t>１年</t>
  </si>
  <si>
    <t>総数</t>
  </si>
  <si>
    <t>学　　　　生　　　　数</t>
  </si>
  <si>
    <t>※総数に学長を含む。</t>
    <rPh sb="1" eb="3">
      <t>ソウスウ</t>
    </rPh>
    <rPh sb="4" eb="6">
      <t>ガクチョウ</t>
    </rPh>
    <rPh sb="7" eb="8">
      <t>フク</t>
    </rPh>
    <phoneticPr fontId="24"/>
  </si>
  <si>
    <t>(うち兼任3 )</t>
    <phoneticPr fontId="4"/>
  </si>
  <si>
    <t>(うち兼任2 )</t>
    <phoneticPr fontId="4"/>
  </si>
  <si>
    <t>(うち兼任5 )</t>
    <phoneticPr fontId="4"/>
  </si>
  <si>
    <t>(うち兼任10)</t>
    <phoneticPr fontId="4"/>
  </si>
  <si>
    <t>－</t>
    <phoneticPr fontId="4"/>
  </si>
  <si>
    <t>助手</t>
  </si>
  <si>
    <t>助教</t>
    <rPh sb="0" eb="1">
      <t>タス</t>
    </rPh>
    <rPh sb="1" eb="2">
      <t>キョウ</t>
    </rPh>
    <phoneticPr fontId="5"/>
  </si>
  <si>
    <t>講師</t>
  </si>
  <si>
    <t>准教授</t>
    <rPh sb="0" eb="1">
      <t>ジュン</t>
    </rPh>
    <phoneticPr fontId="5"/>
  </si>
  <si>
    <t>教授</t>
  </si>
  <si>
    <t>教　　　　員　　　　数</t>
  </si>
  <si>
    <t>令和5年5月1日現在</t>
    <rPh sb="0" eb="2">
      <t>レイワ</t>
    </rPh>
    <rPh sb="3" eb="4">
      <t>ネン</t>
    </rPh>
    <phoneticPr fontId="5"/>
  </si>
  <si>
    <t>１５－７　大学の概況</t>
    <phoneticPr fontId="5"/>
  </si>
  <si>
    <t>資料：いきいき楽習課</t>
    <rPh sb="0" eb="2">
      <t>シリョウ</t>
    </rPh>
    <rPh sb="7" eb="8">
      <t>ガク</t>
    </rPh>
    <rPh sb="8" eb="9">
      <t>シュウ</t>
    </rPh>
    <rPh sb="9" eb="10">
      <t>カ</t>
    </rPh>
    <phoneticPr fontId="8"/>
  </si>
  <si>
    <t>その他</t>
  </si>
  <si>
    <t>寄席・芸能</t>
  </si>
  <si>
    <t>記念大会</t>
  </si>
  <si>
    <t>講演会</t>
  </si>
  <si>
    <t>各種発表会</t>
  </si>
  <si>
    <t>映画会</t>
  </si>
  <si>
    <t>演劇</t>
  </si>
  <si>
    <t>ミュージカル</t>
  </si>
  <si>
    <t>歌謡ショー</t>
  </si>
  <si>
    <t>ポピュラー</t>
  </si>
  <si>
    <t>合唱</t>
  </si>
  <si>
    <t>クラシック</t>
  </si>
  <si>
    <t>総　数</t>
  </si>
  <si>
    <t>人数</t>
    <rPh sb="0" eb="2">
      <t>ニンズウ</t>
    </rPh>
    <phoneticPr fontId="4"/>
  </si>
  <si>
    <t>回数</t>
    <rPh sb="0" eb="2">
      <t>カイスウ</t>
    </rPh>
    <phoneticPr fontId="4"/>
  </si>
  <si>
    <t>人数</t>
  </si>
  <si>
    <t>回数</t>
  </si>
  <si>
    <t>令和 4年度</t>
  </si>
  <si>
    <t>令和 3年度</t>
    <phoneticPr fontId="4"/>
  </si>
  <si>
    <t>令和 2年度</t>
  </si>
  <si>
    <t>令和元年度</t>
  </si>
  <si>
    <t>平成30年度</t>
    <rPh sb="5" eb="6">
      <t>ド</t>
    </rPh>
    <phoneticPr fontId="8"/>
  </si>
  <si>
    <t>文化ホール</t>
  </si>
  <si>
    <t>令和 4年度</t>
    <rPh sb="0" eb="2">
      <t>レイワ</t>
    </rPh>
    <rPh sb="5" eb="6">
      <t>ド</t>
    </rPh>
    <phoneticPr fontId="8"/>
  </si>
  <si>
    <t>令和 3年度</t>
    <rPh sb="0" eb="2">
      <t>レイワ</t>
    </rPh>
    <rPh sb="5" eb="6">
      <t>ド</t>
    </rPh>
    <phoneticPr fontId="8"/>
  </si>
  <si>
    <t>令和 2年度</t>
    <rPh sb="0" eb="2">
      <t>レイワ</t>
    </rPh>
    <rPh sb="5" eb="6">
      <t>ド</t>
    </rPh>
    <phoneticPr fontId="8"/>
  </si>
  <si>
    <t>令和元年度</t>
    <rPh sb="0" eb="2">
      <t>レイワ</t>
    </rPh>
    <rPh sb="4" eb="5">
      <t>ド</t>
    </rPh>
    <phoneticPr fontId="8"/>
  </si>
  <si>
    <t>市民会館</t>
  </si>
  <si>
    <t>１５－１６　市民会館・文化ホール利用状況</t>
    <phoneticPr fontId="8"/>
  </si>
  <si>
    <t>資料：いきいき楽習課</t>
    <rPh sb="7" eb="8">
      <t>ガク</t>
    </rPh>
    <rPh sb="8" eb="9">
      <t>シュウ</t>
    </rPh>
    <rPh sb="9" eb="10">
      <t>カ</t>
    </rPh>
    <phoneticPr fontId="8"/>
  </si>
  <si>
    <t xml:space="preserve"> 4</t>
  </si>
  <si>
    <t>—</t>
    <phoneticPr fontId="4"/>
  </si>
  <si>
    <t>令和元　　</t>
    <rPh sb="0" eb="2">
      <t>レイワ</t>
    </rPh>
    <phoneticPr fontId="4"/>
  </si>
  <si>
    <t>平成30年度</t>
    <rPh sb="0" eb="2">
      <t>ヘイセイ</t>
    </rPh>
    <rPh sb="4" eb="6">
      <t>ネンド</t>
    </rPh>
    <phoneticPr fontId="4"/>
  </si>
  <si>
    <t>受講者数</t>
  </si>
  <si>
    <t>講座数</t>
  </si>
  <si>
    <t>短 期 講 座</t>
    <rPh sb="0" eb="1">
      <t>タン</t>
    </rPh>
    <rPh sb="2" eb="3">
      <t>キ</t>
    </rPh>
    <rPh sb="4" eb="5">
      <t>コウ</t>
    </rPh>
    <rPh sb="6" eb="7">
      <t>ザ</t>
    </rPh>
    <phoneticPr fontId="8"/>
  </si>
  <si>
    <t>かかみがはら
健やか学習</t>
    <rPh sb="7" eb="8">
      <t>スコ</t>
    </rPh>
    <rPh sb="10" eb="12">
      <t>ガクシュウ</t>
    </rPh>
    <phoneticPr fontId="5"/>
  </si>
  <si>
    <t>ライフカレッジ</t>
    <phoneticPr fontId="5"/>
  </si>
  <si>
    <t>ハイカレッジ</t>
    <phoneticPr fontId="5"/>
  </si>
  <si>
    <t xml:space="preserve"> 総　　数</t>
    <phoneticPr fontId="5"/>
  </si>
  <si>
    <t>区分</t>
    <rPh sb="0" eb="2">
      <t>クブン</t>
    </rPh>
    <phoneticPr fontId="8"/>
  </si>
  <si>
    <t>長期講座以外</t>
    <rPh sb="0" eb="2">
      <t>チョウキ</t>
    </rPh>
    <phoneticPr fontId="5"/>
  </si>
  <si>
    <t>川島ライフ
デザインセンター</t>
    <rPh sb="0" eb="2">
      <t>カワシマ</t>
    </rPh>
    <phoneticPr fontId="5"/>
  </si>
  <si>
    <t>東ライフ
デザインセンター</t>
    <rPh sb="0" eb="1">
      <t>ヒガシ</t>
    </rPh>
    <phoneticPr fontId="5"/>
  </si>
  <si>
    <t>西ライフ
デザインセンター</t>
    <phoneticPr fontId="5"/>
  </si>
  <si>
    <t>中央ライフ
デザインセンター</t>
    <rPh sb="0" eb="2">
      <t>チュウオウ</t>
    </rPh>
    <phoneticPr fontId="5"/>
  </si>
  <si>
    <t>総　　数</t>
    <phoneticPr fontId="5"/>
  </si>
  <si>
    <t>長期講座</t>
    <rPh sb="0" eb="2">
      <t>チョウキ</t>
    </rPh>
    <phoneticPr fontId="5"/>
  </si>
  <si>
    <t>１５－１７　公民館講座の状況</t>
    <rPh sb="6" eb="9">
      <t>コウミンカン</t>
    </rPh>
    <rPh sb="9" eb="11">
      <t>コウザ</t>
    </rPh>
    <rPh sb="12" eb="14">
      <t>ジョウキョウ</t>
    </rPh>
    <phoneticPr fontId="8"/>
  </si>
  <si>
    <t>資料：教育委員会総務課</t>
    <rPh sb="3" eb="5">
      <t>キョウイク</t>
    </rPh>
    <rPh sb="5" eb="8">
      <t>イインカイ</t>
    </rPh>
    <rPh sb="8" eb="10">
      <t>ソウムカ</t>
    </rPh>
    <phoneticPr fontId="5"/>
  </si>
  <si>
    <t>中央</t>
    <phoneticPr fontId="5"/>
  </si>
  <si>
    <t>蘇原第二</t>
  </si>
  <si>
    <t>蘇原第一</t>
  </si>
  <si>
    <t>各務</t>
    <phoneticPr fontId="5"/>
  </si>
  <si>
    <t>陵南</t>
    <phoneticPr fontId="5"/>
  </si>
  <si>
    <t>八木山</t>
    <phoneticPr fontId="5"/>
  </si>
  <si>
    <t>緑苑</t>
    <phoneticPr fontId="5"/>
  </si>
  <si>
    <t>鵜沼第三</t>
  </si>
  <si>
    <t>鵜沼第二</t>
  </si>
  <si>
    <t>鵜沼第一</t>
  </si>
  <si>
    <t>川島</t>
    <rPh sb="0" eb="2">
      <t>カワシマ</t>
    </rPh>
    <phoneticPr fontId="5"/>
  </si>
  <si>
    <t>稲 羽 東</t>
  </si>
  <si>
    <t>稲 羽 西</t>
  </si>
  <si>
    <t>尾崎</t>
    <phoneticPr fontId="5"/>
  </si>
  <si>
    <t>那加第三</t>
  </si>
  <si>
    <t>那加第二</t>
  </si>
  <si>
    <t>那加第一</t>
  </si>
  <si>
    <t>　　 5　</t>
  </si>
  <si>
    <t>　　 4　</t>
  </si>
  <si>
    <t>　　 3　</t>
  </si>
  <si>
    <t>　　 2　</t>
  </si>
  <si>
    <t>令和元　</t>
    <rPh sb="0" eb="2">
      <t>レイワ</t>
    </rPh>
    <rPh sb="2" eb="3">
      <t>ガン</t>
    </rPh>
    <phoneticPr fontId="8"/>
  </si>
  <si>
    <t>１教員
あたり
児童数</t>
    <phoneticPr fontId="5"/>
  </si>
  <si>
    <t xml:space="preserve">１学級
あたり
児童数 </t>
    <phoneticPr fontId="5"/>
  </si>
  <si>
    <t>６　　年</t>
  </si>
  <si>
    <t>５　　年</t>
  </si>
  <si>
    <t>４　　年</t>
  </si>
  <si>
    <t>３　　年</t>
  </si>
  <si>
    <t>　　 4　</t>
    <phoneticPr fontId="4"/>
  </si>
  <si>
    <t>うち特支</t>
    <rPh sb="2" eb="3">
      <t>トク</t>
    </rPh>
    <rPh sb="3" eb="4">
      <t>ササ</t>
    </rPh>
    <phoneticPr fontId="5"/>
  </si>
  <si>
    <t>２　　年</t>
  </si>
  <si>
    <t>１　　年</t>
  </si>
  <si>
    <t>児　童　総　数</t>
  </si>
  <si>
    <t>教 　員 　数</t>
  </si>
  <si>
    <t>学校数</t>
  </si>
  <si>
    <t>各年5月1日現在</t>
    <phoneticPr fontId="8"/>
  </si>
  <si>
    <t>１５－１　小学校の概況</t>
    <rPh sb="5" eb="8">
      <t>ショウガッコウ</t>
    </rPh>
    <rPh sb="9" eb="11">
      <t>ガイキョウ</t>
    </rPh>
    <phoneticPr fontId="8"/>
  </si>
  <si>
    <t>資料：教育委員会総務課</t>
    <rPh sb="5" eb="8">
      <t>イインカイ</t>
    </rPh>
    <rPh sb="8" eb="10">
      <t>ソウム</t>
    </rPh>
    <phoneticPr fontId="5"/>
  </si>
  <si>
    <t>中央</t>
  </si>
  <si>
    <t>蘇原</t>
  </si>
  <si>
    <t>緑陽</t>
  </si>
  <si>
    <t>鵜沼</t>
  </si>
  <si>
    <t>川島</t>
    <rPh sb="0" eb="1">
      <t>カワ</t>
    </rPh>
    <rPh sb="1" eb="2">
      <t>シマ</t>
    </rPh>
    <phoneticPr fontId="5"/>
  </si>
  <si>
    <t>稲羽</t>
  </si>
  <si>
    <t>桜丘</t>
  </si>
  <si>
    <t>那加</t>
  </si>
  <si>
    <t xml:space="preserve"> 　 5　</t>
  </si>
  <si>
    <t xml:space="preserve"> 　 4　</t>
  </si>
  <si>
    <t>令和元　</t>
    <rPh sb="0" eb="3">
      <t>レイワガン</t>
    </rPh>
    <phoneticPr fontId="8"/>
  </si>
  <si>
    <t>那加</t>
    <phoneticPr fontId="8"/>
  </si>
  <si>
    <t xml:space="preserve"> 　 4　</t>
    <phoneticPr fontId="4"/>
  </si>
  <si>
    <t>１教員
あたり
生徒数</t>
    <phoneticPr fontId="5"/>
  </si>
  <si>
    <t>１学級
あたり
生徒数</t>
    <phoneticPr fontId="5"/>
  </si>
  <si>
    <t>生　徒　総　数</t>
  </si>
  <si>
    <t>　　各年5月1日現在</t>
    <phoneticPr fontId="8"/>
  </si>
  <si>
    <t xml:space="preserve">１５－２　中学校の概況 </t>
    <rPh sb="5" eb="8">
      <t>チュウガッコウ</t>
    </rPh>
    <rPh sb="9" eb="11">
      <t>ガイキョウ</t>
    </rPh>
    <phoneticPr fontId="8"/>
  </si>
  <si>
    <t>資料：教育委員会総務課</t>
    <phoneticPr fontId="5"/>
  </si>
  <si>
    <t>だいち各務原</t>
  </si>
  <si>
    <t>尾崎</t>
  </si>
  <si>
    <t>うぬま中央</t>
  </si>
  <si>
    <t>うぬま第二</t>
  </si>
  <si>
    <t>うぬま第一</t>
  </si>
  <si>
    <t>合歓の木南</t>
    <rPh sb="4" eb="5">
      <t>ミナミ</t>
    </rPh>
    <phoneticPr fontId="5"/>
  </si>
  <si>
    <t>合歓の木</t>
  </si>
  <si>
    <t>子苑第二</t>
  </si>
  <si>
    <t>子苑第一</t>
  </si>
  <si>
    <t>みどり</t>
  </si>
  <si>
    <t>ひよし</t>
  </si>
  <si>
    <t>那加</t>
    <rPh sb="0" eb="2">
      <t>ナカ</t>
    </rPh>
    <phoneticPr fontId="5"/>
  </si>
  <si>
    <t>さくら</t>
  </si>
  <si>
    <t>私立</t>
    <phoneticPr fontId="5"/>
  </si>
  <si>
    <t>　5</t>
  </si>
  <si>
    <t>　2</t>
  </si>
  <si>
    <t xml:space="preserve">令和元   </t>
    <rPh sb="0" eb="3">
      <t>レイワガン</t>
    </rPh>
    <phoneticPr fontId="8"/>
  </si>
  <si>
    <t>５　　歳</t>
  </si>
  <si>
    <t>４　　歳</t>
  </si>
  <si>
    <t>３　　歳</t>
  </si>
  <si>
    <t>園　児　総　数</t>
    <rPh sb="0" eb="1">
      <t>エン</t>
    </rPh>
    <phoneticPr fontId="5"/>
  </si>
  <si>
    <t>教　員　数</t>
  </si>
  <si>
    <t>園 数</t>
  </si>
  <si>
    <t>１５－４　幼稚園の概況</t>
    <rPh sb="5" eb="8">
      <t>ヨウチエン</t>
    </rPh>
    <rPh sb="9" eb="11">
      <t>ガイキョウ</t>
    </rPh>
    <phoneticPr fontId="8"/>
  </si>
  <si>
    <t>資料：学校教育課</t>
  </si>
  <si>
    <t>※ その他は、留学、専門学校など</t>
    <rPh sb="4" eb="5">
      <t>タ</t>
    </rPh>
    <rPh sb="7" eb="9">
      <t>リュウガク</t>
    </rPh>
    <rPh sb="10" eb="12">
      <t>センモン</t>
    </rPh>
    <rPh sb="12" eb="14">
      <t>ガッコウ</t>
    </rPh>
    <phoneticPr fontId="5"/>
  </si>
  <si>
    <t>※ 就職者総数には、定時制進学者を含む</t>
    <phoneticPr fontId="5"/>
  </si>
  <si>
    <t>　　 4　　</t>
  </si>
  <si>
    <t>　　 3　　</t>
  </si>
  <si>
    <t>　　 2　　</t>
  </si>
  <si>
    <t>定時制</t>
  </si>
  <si>
    <t>全日制</t>
  </si>
  <si>
    <t>私　立</t>
    <phoneticPr fontId="5"/>
  </si>
  <si>
    <t>県　立</t>
    <phoneticPr fontId="5"/>
  </si>
  <si>
    <t>市　立</t>
    <phoneticPr fontId="5"/>
  </si>
  <si>
    <t>私 立</t>
  </si>
  <si>
    <t>県外高等学校進学者</t>
    <phoneticPr fontId="5"/>
  </si>
  <si>
    <t>県内高等学校進学者</t>
    <rPh sb="4" eb="6">
      <t>ガッコウ</t>
    </rPh>
    <rPh sb="6" eb="9">
      <t>シンガクシャ</t>
    </rPh>
    <phoneticPr fontId="5"/>
  </si>
  <si>
    <t>4</t>
    <phoneticPr fontId="4"/>
  </si>
  <si>
    <t>1</t>
  </si>
  <si>
    <t>4</t>
  </si>
  <si>
    <t>（％）</t>
    <phoneticPr fontId="5"/>
  </si>
  <si>
    <t>その他</t>
    <rPh sb="2" eb="3">
      <t>タ</t>
    </rPh>
    <phoneticPr fontId="8"/>
  </si>
  <si>
    <t>特　支
高等部</t>
    <rPh sb="2" eb="3">
      <t>ササ</t>
    </rPh>
    <rPh sb="4" eb="7">
      <t>コウトウブ</t>
    </rPh>
    <phoneticPr fontId="5"/>
  </si>
  <si>
    <t>国立　高専</t>
    <rPh sb="0" eb="2">
      <t>コクリツ</t>
    </rPh>
    <phoneticPr fontId="5"/>
  </si>
  <si>
    <t>通信制</t>
    <rPh sb="0" eb="2">
      <t>ツウシン</t>
    </rPh>
    <rPh sb="2" eb="3">
      <t>セイ</t>
    </rPh>
    <phoneticPr fontId="5"/>
  </si>
  <si>
    <t>計</t>
    <phoneticPr fontId="5"/>
  </si>
  <si>
    <t>就職者の割合</t>
    <rPh sb="4" eb="6">
      <t>ワリアイ</t>
    </rPh>
    <phoneticPr fontId="5"/>
  </si>
  <si>
    <t>就職者
総数</t>
    <rPh sb="4" eb="6">
      <t>ソウスウ</t>
    </rPh>
    <phoneticPr fontId="5"/>
  </si>
  <si>
    <t>進学者の割合</t>
    <rPh sb="2" eb="3">
      <t>シャ</t>
    </rPh>
    <rPh sb="4" eb="6">
      <t>ワリアイ</t>
    </rPh>
    <phoneticPr fontId="8"/>
  </si>
  <si>
    <t>進　学　者　総　数</t>
    <phoneticPr fontId="5"/>
  </si>
  <si>
    <t>卒業者　総  数</t>
    <rPh sb="4" eb="8">
      <t>ソウスウ</t>
    </rPh>
    <phoneticPr fontId="5"/>
  </si>
  <si>
    <t xml:space="preserve">１５－５　中学校卒業者の進路状況 </t>
    <rPh sb="5" eb="8">
      <t>チュウガッコウ</t>
    </rPh>
    <rPh sb="8" eb="11">
      <t>ソツギョウシャ</t>
    </rPh>
    <rPh sb="12" eb="14">
      <t>シンロ</t>
    </rPh>
    <rPh sb="14" eb="16">
      <t>ジョウキョウ</t>
    </rPh>
    <phoneticPr fontId="8"/>
  </si>
  <si>
    <t xml:space="preserve"> 5</t>
  </si>
  <si>
    <t xml:space="preserve">    令和元年度　　</t>
    <rPh sb="4" eb="6">
      <t>レイワ</t>
    </rPh>
    <rPh sb="6" eb="7">
      <t>モト</t>
    </rPh>
    <rPh sb="7" eb="9">
      <t>ネンド</t>
    </rPh>
    <phoneticPr fontId="8"/>
  </si>
  <si>
    <t>３　年</t>
    <phoneticPr fontId="8"/>
  </si>
  <si>
    <t>２　年</t>
    <phoneticPr fontId="8"/>
  </si>
  <si>
    <t>１　年</t>
    <phoneticPr fontId="8"/>
  </si>
  <si>
    <t>　中　　　　学　　　　校</t>
  </si>
  <si>
    <t>区　分</t>
    <phoneticPr fontId="8"/>
  </si>
  <si>
    <t>６　年</t>
    <phoneticPr fontId="8"/>
  </si>
  <si>
    <t>５　年</t>
    <phoneticPr fontId="8"/>
  </si>
  <si>
    <t>４　年</t>
    <phoneticPr fontId="8"/>
  </si>
  <si>
    <t>　　　小　　　　　　　学　　　　　　　　校</t>
  </si>
  <si>
    <t>　単位:㎏</t>
  </si>
  <si>
    <t>体重</t>
    <phoneticPr fontId="8"/>
  </si>
  <si>
    <t>　　令和元年度　　</t>
    <rPh sb="2" eb="4">
      <t>レイワ</t>
    </rPh>
    <rPh sb="4" eb="5">
      <t>モト</t>
    </rPh>
    <rPh sb="5" eb="7">
      <t>ネンド</t>
    </rPh>
    <phoneticPr fontId="8"/>
  </si>
  <si>
    <t>　単位：㎝</t>
  </si>
  <si>
    <t>身長</t>
    <phoneticPr fontId="8"/>
  </si>
  <si>
    <t>１５－８　児童・生徒の体位</t>
    <rPh sb="5" eb="7">
      <t>ジドウ</t>
    </rPh>
    <rPh sb="8" eb="10">
      <t>セイト</t>
    </rPh>
    <rPh sb="11" eb="13">
      <t>タイイ</t>
    </rPh>
    <phoneticPr fontId="8"/>
  </si>
  <si>
    <t>　　　　　　　　　　　　　　　</t>
    <phoneticPr fontId="4"/>
  </si>
  <si>
    <t>資料：中央図書館</t>
    <phoneticPr fontId="8"/>
  </si>
  <si>
    <t>令和元  　　</t>
    <rPh sb="0" eb="2">
      <t>レイワ</t>
    </rPh>
    <phoneticPr fontId="4"/>
  </si>
  <si>
    <t>さ つ き 号</t>
    <rPh sb="6" eb="7">
      <t>ゴウ</t>
    </rPh>
    <phoneticPr fontId="8"/>
  </si>
  <si>
    <t>・森の交流館</t>
    <rPh sb="1" eb="2">
      <t>モリ</t>
    </rPh>
    <rPh sb="3" eb="5">
      <t>コウリュウ</t>
    </rPh>
    <rPh sb="5" eb="6">
      <t>カン</t>
    </rPh>
    <phoneticPr fontId="8"/>
  </si>
  <si>
    <t>センター図書室</t>
    <rPh sb="4" eb="7">
      <t>トショシツ</t>
    </rPh>
    <phoneticPr fontId="8"/>
  </si>
  <si>
    <t>計</t>
    <rPh sb="0" eb="1">
      <t>ケイ</t>
    </rPh>
    <phoneticPr fontId="8"/>
  </si>
  <si>
    <t>移動図書館</t>
    <rPh sb="0" eb="2">
      <t>イドウ</t>
    </rPh>
    <rPh sb="2" eb="5">
      <t>トショカン</t>
    </rPh>
    <phoneticPr fontId="8"/>
  </si>
  <si>
    <t>もりの本やさん</t>
    <rPh sb="3" eb="4">
      <t>ホン</t>
    </rPh>
    <phoneticPr fontId="8"/>
  </si>
  <si>
    <t>中央ライフデザイン</t>
    <rPh sb="0" eb="2">
      <t>チュウオウ</t>
    </rPh>
    <phoneticPr fontId="8"/>
  </si>
  <si>
    <t>川島ほんの家</t>
    <rPh sb="0" eb="2">
      <t>カワシマ</t>
    </rPh>
    <rPh sb="5" eb="6">
      <t>イエ</t>
    </rPh>
    <phoneticPr fontId="8"/>
  </si>
  <si>
    <t>本　　館</t>
    <rPh sb="0" eb="1">
      <t>ホン</t>
    </rPh>
    <rPh sb="3" eb="4">
      <t>カン</t>
    </rPh>
    <phoneticPr fontId="8"/>
  </si>
  <si>
    <t>区　　分</t>
    <phoneticPr fontId="8"/>
  </si>
  <si>
    <t>単位：点</t>
    <rPh sb="3" eb="4">
      <t>テン</t>
    </rPh>
    <phoneticPr fontId="8"/>
  </si>
  <si>
    <t>貸 出 冊 数</t>
    <rPh sb="0" eb="1">
      <t>カシ</t>
    </rPh>
    <rPh sb="2" eb="3">
      <t>デ</t>
    </rPh>
    <rPh sb="4" eb="5">
      <t>サツ</t>
    </rPh>
    <rPh sb="6" eb="7">
      <t>スウ</t>
    </rPh>
    <phoneticPr fontId="8"/>
  </si>
  <si>
    <t>※ 団体を含む。</t>
    <rPh sb="2" eb="4">
      <t>ダンタイ</t>
    </rPh>
    <rPh sb="5" eb="6">
      <t>フク</t>
    </rPh>
    <phoneticPr fontId="8"/>
  </si>
  <si>
    <t>単位：人</t>
    <rPh sb="3" eb="4">
      <t>ニン</t>
    </rPh>
    <phoneticPr fontId="8"/>
  </si>
  <si>
    <t>登 録 者 数</t>
    <rPh sb="0" eb="1">
      <t>ノボル</t>
    </rPh>
    <rPh sb="2" eb="3">
      <t>ロク</t>
    </rPh>
    <rPh sb="4" eb="5">
      <t>モノ</t>
    </rPh>
    <rPh sb="6" eb="7">
      <t>スウ</t>
    </rPh>
    <phoneticPr fontId="8"/>
  </si>
  <si>
    <t>※ その他は、カセットテープ、ビデオテープ、ＣＤ、ＤＶＤ、他の図書館資料など。</t>
    <rPh sb="4" eb="5">
      <t>タ</t>
    </rPh>
    <phoneticPr fontId="8"/>
  </si>
  <si>
    <t>視覚障害者用資料</t>
  </si>
  <si>
    <t>雑　誌</t>
  </si>
  <si>
    <t>紙芝居</t>
  </si>
  <si>
    <t>絵　本</t>
  </si>
  <si>
    <t>児童書</t>
  </si>
  <si>
    <t>文　学</t>
  </si>
  <si>
    <t>言　語</t>
  </si>
  <si>
    <t>芸　術</t>
  </si>
  <si>
    <t>産　業</t>
  </si>
  <si>
    <t>技　術</t>
    <phoneticPr fontId="8"/>
  </si>
  <si>
    <t>自然科学</t>
  </si>
  <si>
    <t>社会科学</t>
  </si>
  <si>
    <t>歴史</t>
  </si>
  <si>
    <t>哲　学</t>
  </si>
  <si>
    <t>総　記</t>
  </si>
  <si>
    <t>単位：冊</t>
  </si>
  <si>
    <r>
      <t>貸出冊数</t>
    </r>
    <r>
      <rPr>
        <sz val="12"/>
        <rFont val="ＭＳ Ｐ明朝"/>
        <family val="1"/>
        <charset val="128"/>
      </rPr>
      <t>（本館・分館・分室・移動図書館の合計）</t>
    </r>
    <phoneticPr fontId="8"/>
  </si>
  <si>
    <t>※ その他は、カセットテープ、ビデオテープ、ＣＤ、ＤＶＤなど。</t>
    <rPh sb="4" eb="5">
      <t>タ</t>
    </rPh>
    <phoneticPr fontId="8"/>
  </si>
  <si>
    <t>その他</t>
    <rPh sb="2" eb="3">
      <t>ホカ</t>
    </rPh>
    <phoneticPr fontId="8"/>
  </si>
  <si>
    <t>言　語</t>
    <rPh sb="0" eb="3">
      <t>ゲンゴ</t>
    </rPh>
    <phoneticPr fontId="8"/>
  </si>
  <si>
    <t>歴　史</t>
    <phoneticPr fontId="8"/>
  </si>
  <si>
    <r>
      <t>蔵書冊数</t>
    </r>
    <r>
      <rPr>
        <sz val="12"/>
        <rFont val="ＭＳ Ｐ明朝"/>
        <family val="1"/>
        <charset val="128"/>
      </rPr>
      <t>（本館・分館・分室・移動図書館の合計）</t>
    </r>
    <rPh sb="5" eb="7">
      <t>ホンカン</t>
    </rPh>
    <rPh sb="8" eb="10">
      <t>ブンカン</t>
    </rPh>
    <rPh sb="11" eb="13">
      <t>ブンシツ</t>
    </rPh>
    <rPh sb="14" eb="16">
      <t>イドウ</t>
    </rPh>
    <rPh sb="16" eb="19">
      <t>トショカン</t>
    </rPh>
    <rPh sb="20" eb="22">
      <t>ゴウケイ</t>
    </rPh>
    <phoneticPr fontId="8"/>
  </si>
  <si>
    <t>１５－１８　市立図書館の状況</t>
    <rPh sb="6" eb="8">
      <t>シリツ</t>
    </rPh>
    <rPh sb="8" eb="11">
      <t>トショカン</t>
    </rPh>
    <rPh sb="12" eb="14">
      <t>ジョウキョウ</t>
    </rPh>
    <phoneticPr fontId="8"/>
  </si>
  <si>
    <t>資料：中央図書館</t>
    <rPh sb="3" eb="5">
      <t>チュウオウ</t>
    </rPh>
    <rPh sb="5" eb="8">
      <t>トショカン</t>
    </rPh>
    <phoneticPr fontId="5"/>
  </si>
  <si>
    <t>回数</t>
    <rPh sb="0" eb="2">
      <t>カイスウ</t>
    </rPh>
    <phoneticPr fontId="8"/>
  </si>
  <si>
    <t>受講者数</t>
    <rPh sb="0" eb="3">
      <t>ジュコウシャ</t>
    </rPh>
    <rPh sb="3" eb="4">
      <t>スウ</t>
    </rPh>
    <phoneticPr fontId="8"/>
  </si>
  <si>
    <t>講座数</t>
    <rPh sb="0" eb="2">
      <t>コウザ</t>
    </rPh>
    <rPh sb="2" eb="3">
      <t>スウ</t>
    </rPh>
    <phoneticPr fontId="8"/>
  </si>
  <si>
    <t>図書館資料
展示会</t>
    <rPh sb="0" eb="3">
      <t>トショカン</t>
    </rPh>
    <rPh sb="3" eb="5">
      <t>シリョウ</t>
    </rPh>
    <rPh sb="6" eb="9">
      <t>テンジカイ</t>
    </rPh>
    <phoneticPr fontId="8"/>
  </si>
  <si>
    <t>絵本・紙芝居
読み聞かせ</t>
    <rPh sb="0" eb="2">
      <t>エホン</t>
    </rPh>
    <rPh sb="3" eb="6">
      <t>カミシバイ</t>
    </rPh>
    <rPh sb="7" eb="8">
      <t>ヨ</t>
    </rPh>
    <rPh sb="9" eb="10">
      <t>キ</t>
    </rPh>
    <phoneticPr fontId="8"/>
  </si>
  <si>
    <t>図書館講座・教室</t>
    <rPh sb="0" eb="3">
      <t>ト</t>
    </rPh>
    <rPh sb="3" eb="5">
      <t>コウザ</t>
    </rPh>
    <rPh sb="6" eb="8">
      <t>キョウシツ</t>
    </rPh>
    <phoneticPr fontId="5"/>
  </si>
  <si>
    <t>受講者
総　数</t>
    <rPh sb="4" eb="7">
      <t>ソウスウ</t>
    </rPh>
    <phoneticPr fontId="5"/>
  </si>
  <si>
    <t>１５－１９　市立図書館　講座・講習会の状況</t>
    <rPh sb="6" eb="8">
      <t>シリツ</t>
    </rPh>
    <rPh sb="8" eb="11">
      <t>トショカン</t>
    </rPh>
    <rPh sb="12" eb="14">
      <t>コウザ</t>
    </rPh>
    <rPh sb="15" eb="18">
      <t>コウシュウカイ</t>
    </rPh>
    <rPh sb="19" eb="21">
      <t>ジョウキョウ</t>
    </rPh>
    <phoneticPr fontId="8"/>
  </si>
  <si>
    <t>資料：少年自然の家</t>
    <rPh sb="0" eb="2">
      <t>シリョウ</t>
    </rPh>
    <rPh sb="3" eb="5">
      <t>ショウネン</t>
    </rPh>
    <rPh sb="5" eb="7">
      <t>シゼン</t>
    </rPh>
    <rPh sb="8" eb="9">
      <t>イエ</t>
    </rPh>
    <phoneticPr fontId="8"/>
  </si>
  <si>
    <t>人数</t>
    <rPh sb="0" eb="2">
      <t>ニンズウ</t>
    </rPh>
    <phoneticPr fontId="8"/>
  </si>
  <si>
    <t>事業数</t>
    <rPh sb="0" eb="2">
      <t>ジギョウ</t>
    </rPh>
    <rPh sb="2" eb="3">
      <t>カズ</t>
    </rPh>
    <phoneticPr fontId="8"/>
  </si>
  <si>
    <t>団体数</t>
    <rPh sb="0" eb="3">
      <t>ダンタイスウ</t>
    </rPh>
    <phoneticPr fontId="8"/>
  </si>
  <si>
    <t>団体・事業数</t>
    <rPh sb="0" eb="2">
      <t>ダンタイ</t>
    </rPh>
    <rPh sb="3" eb="5">
      <t>ジギョウ</t>
    </rPh>
    <rPh sb="5" eb="6">
      <t>カズ</t>
    </rPh>
    <phoneticPr fontId="8"/>
  </si>
  <si>
    <t>主催事業</t>
    <rPh sb="0" eb="2">
      <t>シュサイ</t>
    </rPh>
    <rPh sb="2" eb="4">
      <t>ジギョウ</t>
    </rPh>
    <phoneticPr fontId="8"/>
  </si>
  <si>
    <t>その他団体</t>
    <rPh sb="0" eb="3">
      <t>ソノタ</t>
    </rPh>
    <rPh sb="3" eb="5">
      <t>ダンタイ</t>
    </rPh>
    <phoneticPr fontId="8"/>
  </si>
  <si>
    <t>少年団体</t>
    <rPh sb="0" eb="2">
      <t>ショウネン</t>
    </rPh>
    <rPh sb="2" eb="4">
      <t>ダンタイ</t>
    </rPh>
    <phoneticPr fontId="8"/>
  </si>
  <si>
    <t>中学校</t>
    <rPh sb="0" eb="3">
      <t>チュウガッコウ</t>
    </rPh>
    <phoneticPr fontId="8"/>
  </si>
  <si>
    <t>小学校</t>
    <rPh sb="0" eb="3">
      <t>ショウガッコウ</t>
    </rPh>
    <phoneticPr fontId="8"/>
  </si>
  <si>
    <t>合計</t>
    <rPh sb="0" eb="2">
      <t>ゴウケイ</t>
    </rPh>
    <phoneticPr fontId="8"/>
  </si>
  <si>
    <t xml:space="preserve">１５－１４　少年自然の家利用状況 </t>
    <rPh sb="6" eb="8">
      <t>ショウネン</t>
    </rPh>
    <rPh sb="8" eb="10">
      <t>シゼン</t>
    </rPh>
    <rPh sb="11" eb="12">
      <t>イエ</t>
    </rPh>
    <rPh sb="12" eb="14">
      <t>リヨウ</t>
    </rPh>
    <rPh sb="14" eb="16">
      <t>ジョウキョウ</t>
    </rPh>
    <phoneticPr fontId="8"/>
  </si>
  <si>
    <t>資料：文化財課</t>
    <rPh sb="0" eb="2">
      <t>シリョウ</t>
    </rPh>
    <rPh sb="3" eb="6">
      <t>ブンカザイ</t>
    </rPh>
    <rPh sb="6" eb="7">
      <t>カ</t>
    </rPh>
    <phoneticPr fontId="8"/>
  </si>
  <si>
    <t>川島北山町1021</t>
  </si>
  <si>
    <t>北山神明神社のクスノキ</t>
  </si>
  <si>
    <t>天然記念物</t>
  </si>
  <si>
    <r>
      <t>川島松原町299</t>
    </r>
    <r>
      <rPr>
        <sz val="10"/>
        <color indexed="10"/>
        <rFont val="ＭＳ Ｐ明朝"/>
        <family val="1"/>
        <charset val="128"/>
      </rPr>
      <t>-</t>
    </r>
    <r>
      <rPr>
        <sz val="10"/>
        <rFont val="ＭＳ Ｐ明朝"/>
        <family val="1"/>
        <charset val="128"/>
      </rPr>
      <t>4</t>
    </r>
    <phoneticPr fontId="8"/>
  </si>
  <si>
    <t>松原神明神社のイチョウ</t>
  </si>
  <si>
    <t>各務おがせ町5丁目273</t>
  </si>
  <si>
    <t>おがせ町のクロガネモチ</t>
  </si>
  <si>
    <t>鵜沼小伊木町2丁目26</t>
  </si>
  <si>
    <t>正法寺境内カヤの木</t>
  </si>
  <si>
    <t>那加手力町4</t>
  </si>
  <si>
    <t>信長公弓掛桜・的場桜　</t>
  </si>
  <si>
    <t>各務おがせ町3丁目85</t>
  </si>
  <si>
    <t>村国神社御旅所ムクノキ</t>
  </si>
  <si>
    <t>各務おがせ町3丁目46-1</t>
    <phoneticPr fontId="8"/>
  </si>
  <si>
    <t>村国神社社叢</t>
  </si>
  <si>
    <t>鵜沼宝積寺町1丁目13</t>
  </si>
  <si>
    <t>宝積寺のヤマモモ</t>
  </si>
  <si>
    <t>下中屋町2丁目117-1</t>
  </si>
  <si>
    <t>西入坊境内大銀杏</t>
  </si>
  <si>
    <t>那加新加納町2104-1</t>
  </si>
  <si>
    <t>旗本坪内家墓所</t>
  </si>
  <si>
    <t>史跡</t>
  </si>
  <si>
    <t>緑苑東2丁目16</t>
  </si>
  <si>
    <t>旧中山道うとう峠一里塚</t>
  </si>
  <si>
    <t>鵜沼大安寺町1丁目11</t>
  </si>
  <si>
    <r>
      <t>宝蔵庵</t>
    </r>
    <r>
      <rPr>
        <sz val="10"/>
        <rFont val="ＭＳ Ｐ明朝"/>
        <family val="1"/>
        <charset val="128"/>
      </rPr>
      <t>塔心礎</t>
    </r>
    <phoneticPr fontId="8"/>
  </si>
  <si>
    <t>前渡東町1975-5</t>
    <phoneticPr fontId="4"/>
  </si>
  <si>
    <t>承久の乱合戦供養塔</t>
  </si>
  <si>
    <t>蘇原宮塚町2丁目12</t>
  </si>
  <si>
    <t>伝　蘇我倉山田石川麻呂の墓</t>
    <rPh sb="9" eb="10">
      <t>アサ</t>
    </rPh>
    <phoneticPr fontId="8"/>
  </si>
  <si>
    <t>須衛町7丁目29</t>
  </si>
  <si>
    <t>会本古代窯跡</t>
  </si>
  <si>
    <t>須衛町字天狗谷2403-5</t>
  </si>
  <si>
    <t>天狗谷遺跡</t>
  </si>
  <si>
    <t>鵜沼大伊木町2丁目162-1</t>
  </si>
  <si>
    <t>大伊木山西古墳</t>
  </si>
  <si>
    <t>鵜沼大伊木町4丁目425</t>
    <phoneticPr fontId="8"/>
  </si>
  <si>
    <t>大牧一号古墳</t>
    <phoneticPr fontId="8"/>
  </si>
  <si>
    <t>鵜沼東町3丁目133</t>
    <phoneticPr fontId="8"/>
  </si>
  <si>
    <t>金縄塚古墳</t>
    <phoneticPr fontId="8"/>
  </si>
  <si>
    <t>須衛町1丁目94-1</t>
  </si>
  <si>
    <t>御林古墳</t>
  </si>
  <si>
    <t>テクノプラザ1丁目55</t>
    <phoneticPr fontId="8"/>
  </si>
  <si>
    <t>船山古墳</t>
  </si>
  <si>
    <t>手力雄神社境内古墳</t>
  </si>
  <si>
    <t>鵜沼西町4丁目105</t>
    <phoneticPr fontId="8"/>
  </si>
  <si>
    <t>狐塚の石棺</t>
  </si>
  <si>
    <t>鵜沼羽場町1丁目216</t>
    <phoneticPr fontId="8"/>
  </si>
  <si>
    <t>皆楽座　附　津島神社藩屏</t>
    <phoneticPr fontId="8"/>
  </si>
  <si>
    <t>有形民俗文化財</t>
    <phoneticPr fontId="4"/>
  </si>
  <si>
    <t>川島渡町588-1</t>
    <phoneticPr fontId="4"/>
  </si>
  <si>
    <t>川まつりのやま 二艘 附 小道具、記録文書</t>
    <rPh sb="11" eb="12">
      <t>フ</t>
    </rPh>
    <phoneticPr fontId="4"/>
  </si>
  <si>
    <t>鵜沼三ツ池町6丁目329</t>
    <phoneticPr fontId="4"/>
  </si>
  <si>
    <t>民家「旧桜井家」</t>
  </si>
  <si>
    <t>鵜沼東町2丁目31-1</t>
    <phoneticPr fontId="4"/>
  </si>
  <si>
    <t>屋形祭太鼓</t>
  </si>
  <si>
    <t>無形民俗文化財</t>
    <phoneticPr fontId="4"/>
  </si>
  <si>
    <t>蘇原熊田町2丁目20</t>
  </si>
  <si>
    <r>
      <t>平蔵寺</t>
    </r>
    <r>
      <rPr>
        <sz val="10"/>
        <rFont val="ＭＳ Ｐ明朝"/>
        <family val="1"/>
        <charset val="128"/>
      </rPr>
      <t>塔心礎</t>
    </r>
    <phoneticPr fontId="8"/>
  </si>
  <si>
    <t>考古資料</t>
    <phoneticPr fontId="8"/>
  </si>
  <si>
    <t>三井町5丁目8</t>
  </si>
  <si>
    <t>考古資料（三井古墳出土）</t>
  </si>
  <si>
    <t>那加門前町3丁目1-3</t>
  </si>
  <si>
    <t>広口壷</t>
  </si>
  <si>
    <t>山田寺鴟尾瓦</t>
  </si>
  <si>
    <t>考古資料</t>
  </si>
  <si>
    <t>鶏頭埴輪</t>
    <phoneticPr fontId="4"/>
  </si>
  <si>
    <t>三角縁波文帯四神二獣鏡</t>
  </si>
  <si>
    <t>更木陣屋絵図</t>
  </si>
  <si>
    <t>古文書</t>
  </si>
  <si>
    <t>本国加州富樫庶流坪内家一統系図並由緒</t>
  </si>
  <si>
    <t>典籍</t>
  </si>
  <si>
    <t>織田信長禁制</t>
  </si>
  <si>
    <t>書跡</t>
  </si>
  <si>
    <t>手力雄神社獅子頭</t>
  </si>
  <si>
    <t>工芸</t>
  </si>
  <si>
    <t>各務山の前町4丁目198</t>
  </si>
  <si>
    <t>灰釉狛犬</t>
  </si>
  <si>
    <t>那加西市場町5丁目200</t>
  </si>
  <si>
    <t>石燈籠</t>
  </si>
  <si>
    <t>蘇原古市場町5丁目１</t>
  </si>
  <si>
    <t>加佐美神社獅子頭</t>
  </si>
  <si>
    <t>那加門前町3丁目1-3</t>
    <rPh sb="0" eb="2">
      <t>ナカ</t>
    </rPh>
    <rPh sb="2" eb="5">
      <t>モンゼンチョウ</t>
    </rPh>
    <rPh sb="6" eb="8">
      <t>チョウメ</t>
    </rPh>
    <phoneticPr fontId="4"/>
  </si>
  <si>
    <t>懸佛</t>
  </si>
  <si>
    <t>御井神社の狛犬</t>
  </si>
  <si>
    <t>彫刻</t>
  </si>
  <si>
    <t>那加雄飛ヶ丘町129</t>
    <phoneticPr fontId="8"/>
  </si>
  <si>
    <t>不動明王像</t>
  </si>
  <si>
    <t>各務西町4丁目131</t>
  </si>
  <si>
    <t>十一面観音像</t>
  </si>
  <si>
    <t>木造狛犬</t>
  </si>
  <si>
    <t>竜の雌雄　</t>
  </si>
  <si>
    <t>各務車洞6799-3</t>
  </si>
  <si>
    <t>絹本著色不動明王二童子像</t>
  </si>
  <si>
    <t>絵画</t>
  </si>
  <si>
    <t>蓮如上人寿像</t>
  </si>
  <si>
    <t>東陽英朝禅師頂相</t>
  </si>
  <si>
    <t>鵜沼西町1丁目561</t>
  </si>
  <si>
    <t>旧大垣城鉄門</t>
  </si>
  <si>
    <t>建造物</t>
  </si>
  <si>
    <t>鵜沼西町1丁目116-3</t>
  </si>
  <si>
    <t>旧武藤家住宅</t>
  </si>
  <si>
    <t>手力雄神社御本殿</t>
    <phoneticPr fontId="8"/>
  </si>
  <si>
    <t>稲荷堂</t>
  </si>
  <si>
    <t>(市指定)</t>
  </si>
  <si>
    <t>鵜沼三ツ池町6丁目341</t>
  </si>
  <si>
    <t>炉畑遺跡</t>
  </si>
  <si>
    <t>土岐頼益・斎藤利永の墓</t>
  </si>
  <si>
    <t>東陽英朝禅師塔所</t>
  </si>
  <si>
    <t>那加柄山町152</t>
  </si>
  <si>
    <t>柄山古墳</t>
  </si>
  <si>
    <t>鵜沼羽場町2丁目244</t>
  </si>
  <si>
    <t>衣裳塚古墳</t>
  </si>
  <si>
    <t>鵜沼羽場町5丁目26</t>
  </si>
  <si>
    <t>坊の塚古墳</t>
  </si>
  <si>
    <t>蘇原寺島町1丁目98-2、98-3</t>
    <phoneticPr fontId="4"/>
  </si>
  <si>
    <t>元山田寺跡及び礎石</t>
    <rPh sb="0" eb="1">
      <t>モト</t>
    </rPh>
    <rPh sb="1" eb="2">
      <t>ヤマ</t>
    </rPh>
    <rPh sb="2" eb="3">
      <t>タ</t>
    </rPh>
    <phoneticPr fontId="4"/>
  </si>
  <si>
    <t>炉畑遺跡出土品</t>
  </si>
  <si>
    <t>東陽英朝筆公案</t>
  </si>
  <si>
    <t>紙本墨書東陽英朝筆辞世偈</t>
  </si>
  <si>
    <t>狛犬</t>
    <phoneticPr fontId="4"/>
  </si>
  <si>
    <t>那加雄飛ヶ丘町129</t>
  </si>
  <si>
    <t>薬師如来座像</t>
  </si>
  <si>
    <t>（県指定）</t>
  </si>
  <si>
    <t>鵜沼宝積寺町3丁目82-2</t>
  </si>
  <si>
    <t>旧川上家別邸</t>
    <phoneticPr fontId="4"/>
  </si>
  <si>
    <t>各務おがせ町3丁目46</t>
  </si>
  <si>
    <t>各務の舞台</t>
    <phoneticPr fontId="4"/>
  </si>
  <si>
    <t>蘇原寺島町2丁目20（塔心礎）</t>
    <phoneticPr fontId="8"/>
  </si>
  <si>
    <t>那加門前町3丁目1-3（銅壺）</t>
    <phoneticPr fontId="8"/>
  </si>
  <si>
    <t>美濃國稲葉郡山田寺塔心礎納置銅壺附塔心礎</t>
    <rPh sb="2" eb="3">
      <t>クニ</t>
    </rPh>
    <rPh sb="3" eb="5">
      <t>イナバ</t>
    </rPh>
    <rPh sb="5" eb="6">
      <t>グン</t>
    </rPh>
    <phoneticPr fontId="8"/>
  </si>
  <si>
    <t>鵜沼木曽川河畔</t>
  </si>
  <si>
    <t>木曽川</t>
  </si>
  <si>
    <t>名勝</t>
  </si>
  <si>
    <t>（国指定）</t>
  </si>
  <si>
    <t>所在地</t>
  </si>
  <si>
    <t>名称</t>
  </si>
  <si>
    <t>令和5年4月１日現在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3"/>
  </si>
  <si>
    <t>１５－２０　指定文化財</t>
    <rPh sb="6" eb="8">
      <t>シテイ</t>
    </rPh>
    <rPh sb="8" eb="11">
      <t>ブンカザイ</t>
    </rPh>
    <phoneticPr fontId="8"/>
  </si>
  <si>
    <t>資料：歴史民俗資料館</t>
    <rPh sb="0" eb="2">
      <t>シリョウ</t>
    </rPh>
    <rPh sb="3" eb="5">
      <t>レキシ</t>
    </rPh>
    <rPh sb="5" eb="7">
      <t>ミンゾク</t>
    </rPh>
    <rPh sb="7" eb="10">
      <t>シリョウカン</t>
    </rPh>
    <phoneticPr fontId="8"/>
  </si>
  <si>
    <t>入　　館　　者　　数</t>
    <rPh sb="0" eb="1">
      <t>イリ</t>
    </rPh>
    <rPh sb="3" eb="4">
      <t>カン</t>
    </rPh>
    <rPh sb="6" eb="7">
      <t>モノ</t>
    </rPh>
    <rPh sb="9" eb="10">
      <t>スウ</t>
    </rPh>
    <phoneticPr fontId="8"/>
  </si>
  <si>
    <t>区　分</t>
    <rPh sb="0" eb="3">
      <t>クブン</t>
    </rPh>
    <phoneticPr fontId="8"/>
  </si>
  <si>
    <t>単位：人</t>
    <phoneticPr fontId="8"/>
  </si>
  <si>
    <t>１５－２１　木曽川文化史料館入館者状況</t>
    <rPh sb="6" eb="9">
      <t>キソガワ</t>
    </rPh>
    <rPh sb="9" eb="11">
      <t>ブンカ</t>
    </rPh>
    <rPh sb="11" eb="14">
      <t>シリョウカン</t>
    </rPh>
    <rPh sb="14" eb="17">
      <t>ニュウカンシャ</t>
    </rPh>
    <rPh sb="17" eb="19">
      <t>ジョウキョウ</t>
    </rPh>
    <phoneticPr fontId="8"/>
  </si>
  <si>
    <t>資料：スポーツ課</t>
    <phoneticPr fontId="5"/>
  </si>
  <si>
    <t>11人制ホッケーコート１面</t>
    <rPh sb="12" eb="13">
      <t>メン</t>
    </rPh>
    <phoneticPr fontId="5"/>
  </si>
  <si>
    <t>下切町</t>
    <rPh sb="0" eb="1">
      <t>シモ</t>
    </rPh>
    <rPh sb="1" eb="2">
      <t>キリ</t>
    </rPh>
    <rPh sb="2" eb="3">
      <t>マチ</t>
    </rPh>
    <phoneticPr fontId="5"/>
  </si>
  <si>
    <t>市ホッケー場</t>
    <rPh sb="0" eb="1">
      <t>シ</t>
    </rPh>
    <rPh sb="5" eb="6">
      <t>ジョウ</t>
    </rPh>
    <phoneticPr fontId="5"/>
  </si>
  <si>
    <t>H9.9</t>
    <phoneticPr fontId="5"/>
  </si>
  <si>
    <t>野球場（子ども用）・サッカー場（子ども用）</t>
    <rPh sb="0" eb="2">
      <t>ヤキュウ</t>
    </rPh>
    <rPh sb="2" eb="3">
      <t>ジョウ</t>
    </rPh>
    <rPh sb="4" eb="5">
      <t>コ</t>
    </rPh>
    <rPh sb="7" eb="8">
      <t>ヨウ</t>
    </rPh>
    <rPh sb="14" eb="15">
      <t>ジョウ</t>
    </rPh>
    <rPh sb="16" eb="17">
      <t>コ</t>
    </rPh>
    <rPh sb="19" eb="20">
      <t>ヨウ</t>
    </rPh>
    <phoneticPr fontId="5"/>
  </si>
  <si>
    <t>川島小網町</t>
    <rPh sb="0" eb="2">
      <t>カワシマ</t>
    </rPh>
    <rPh sb="2" eb="5">
      <t>コアミチョウ</t>
    </rPh>
    <phoneticPr fontId="5"/>
  </si>
  <si>
    <t>川島小網堤外グラウンド</t>
    <rPh sb="0" eb="2">
      <t>カワシマ</t>
    </rPh>
    <rPh sb="2" eb="4">
      <t>コアミ</t>
    </rPh>
    <rPh sb="4" eb="6">
      <t>テイガイ</t>
    </rPh>
    <phoneticPr fontId="5"/>
  </si>
  <si>
    <t>S54</t>
    <phoneticPr fontId="5"/>
  </si>
  <si>
    <t>テニスコート、野球場等</t>
    <rPh sb="7" eb="10">
      <t>ヤキュウジョウ</t>
    </rPh>
    <rPh sb="10" eb="11">
      <t>トウ</t>
    </rPh>
    <phoneticPr fontId="8"/>
  </si>
  <si>
    <t>川島スポーツ公園</t>
    <rPh sb="0" eb="2">
      <t>カワシマ</t>
    </rPh>
    <rPh sb="6" eb="8">
      <t>コウエン</t>
    </rPh>
    <phoneticPr fontId="8"/>
  </si>
  <si>
    <t>バレーボール、バドミントン、卓球等</t>
    <rPh sb="14" eb="16">
      <t>タッキュウ</t>
    </rPh>
    <phoneticPr fontId="5"/>
  </si>
  <si>
    <t>蘇原古市場町</t>
  </si>
  <si>
    <t>蘇原地区体育館</t>
  </si>
  <si>
    <t>鵜沼各務原町</t>
  </si>
  <si>
    <t>鵜沼西地区体育館</t>
  </si>
  <si>
    <t>つつじが丘</t>
  </si>
  <si>
    <t>鵜沼地区体育館</t>
  </si>
  <si>
    <t>神置町</t>
  </si>
  <si>
    <t>稲羽地区体育館</t>
  </si>
  <si>
    <t>那加新加納町</t>
  </si>
  <si>
    <t>那加地区体育館</t>
  </si>
  <si>
    <t>S52.1</t>
    <phoneticPr fontId="8"/>
  </si>
  <si>
    <t>野球場２面</t>
    <rPh sb="4" eb="5">
      <t>メン</t>
    </rPh>
    <phoneticPr fontId="5"/>
  </si>
  <si>
    <t>三井東町</t>
    <rPh sb="0" eb="2">
      <t>ミイ</t>
    </rPh>
    <rPh sb="2" eb="4">
      <t>ヒガシマチ</t>
    </rPh>
    <phoneticPr fontId="5"/>
  </si>
  <si>
    <t>協定グラウンド</t>
    <phoneticPr fontId="8"/>
  </si>
  <si>
    <t>野球場、ソフトボール場、サッカー場、陸上競技場等</t>
    <rPh sb="16" eb="17">
      <t>ジョウ</t>
    </rPh>
    <rPh sb="18" eb="20">
      <t>リクジョウ</t>
    </rPh>
    <rPh sb="20" eb="23">
      <t>キョウギジョウ</t>
    </rPh>
    <phoneticPr fontId="5"/>
  </si>
  <si>
    <t>下中屋町</t>
    <rPh sb="0" eb="1">
      <t>シタ</t>
    </rPh>
    <phoneticPr fontId="8"/>
  </si>
  <si>
    <t>総合運動公園</t>
    <rPh sb="0" eb="2">
      <t>ソウゴウ</t>
    </rPh>
    <rPh sb="4" eb="6">
      <t>コウエン</t>
    </rPh>
    <phoneticPr fontId="8"/>
  </si>
  <si>
    <t>野球場１面</t>
  </si>
  <si>
    <t>蘇原北山町</t>
  </si>
  <si>
    <t>飛鳥球場</t>
  </si>
  <si>
    <t>多目的グラウンド</t>
    <phoneticPr fontId="8"/>
  </si>
  <si>
    <t>須衛町</t>
  </si>
  <si>
    <t>勤労者総合グラウンド</t>
    <phoneticPr fontId="8"/>
  </si>
  <si>
    <t>両翼92m、センター122m</t>
  </si>
  <si>
    <t>市民球場</t>
  </si>
  <si>
    <t>屋内温水プール（25、幼児）、屋外プール（50、流水）</t>
    <rPh sb="11" eb="13">
      <t>ヨウジ</t>
    </rPh>
    <rPh sb="24" eb="26">
      <t>リュウスイ</t>
    </rPh>
    <phoneticPr fontId="5"/>
  </si>
  <si>
    <t>鵜沼小伊木町</t>
  </si>
  <si>
    <t>市民プール</t>
  </si>
  <si>
    <t>近的射場7人立</t>
    <rPh sb="0" eb="2">
      <t>キンダイテキ</t>
    </rPh>
    <phoneticPr fontId="5"/>
  </si>
  <si>
    <t>各務山の前町</t>
    <phoneticPr fontId="8"/>
  </si>
  <si>
    <t>弓道場</t>
  </si>
  <si>
    <t>テニスコート（オムニ）４面</t>
    <rPh sb="12" eb="13">
      <t>メン</t>
    </rPh>
    <phoneticPr fontId="8"/>
  </si>
  <si>
    <t>各務野スポーツの森テニスコート</t>
    <rPh sb="0" eb="2">
      <t>カカミ</t>
    </rPh>
    <rPh sb="2" eb="3">
      <t>ノ</t>
    </rPh>
    <rPh sb="8" eb="9">
      <t>モリ</t>
    </rPh>
    <phoneticPr fontId="8"/>
  </si>
  <si>
    <t>テニスコート（オムニ）８面、多目的運動広場</t>
    <rPh sb="12" eb="13">
      <t>メン</t>
    </rPh>
    <rPh sb="19" eb="20">
      <t>ヒロ</t>
    </rPh>
    <phoneticPr fontId="5"/>
  </si>
  <si>
    <t>各務山の前町</t>
  </si>
  <si>
    <t>各務原スポーツ広場</t>
  </si>
  <si>
    <t>ﾒｲﾝｱﾘｰﾅ、ｻﾌﾞｱﾘｰﾅ、トレーニング室等</t>
    <rPh sb="22" eb="23">
      <t>シツ</t>
    </rPh>
    <phoneticPr fontId="5"/>
  </si>
  <si>
    <t>那加太平町</t>
  </si>
  <si>
    <t>総合体育館</t>
  </si>
  <si>
    <t>設 置 日</t>
  </si>
  <si>
    <t>敷地面積 ㎡</t>
  </si>
  <si>
    <t>主 な 施 設・設 備</t>
  </si>
  <si>
    <t>所 在 地</t>
  </si>
  <si>
    <t>区　　　分</t>
    <rPh sb="0" eb="1">
      <t>ク</t>
    </rPh>
    <rPh sb="4" eb="5">
      <t>ブン</t>
    </rPh>
    <phoneticPr fontId="8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</si>
  <si>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8"/>
  </si>
  <si>
    <t xml:space="preserve">１５－９　体育施設 </t>
    <rPh sb="5" eb="7">
      <t>タイイク</t>
    </rPh>
    <rPh sb="7" eb="9">
      <t>シセツ</t>
    </rPh>
    <phoneticPr fontId="8"/>
  </si>
  <si>
    <t>資料：スポーツ課</t>
    <phoneticPr fontId="8"/>
  </si>
  <si>
    <t>※ 2　R4げんき祭は雨天のためグラウンドゴルフ大会のみ</t>
    <rPh sb="9" eb="10">
      <t>マツリ</t>
    </rPh>
    <rPh sb="11" eb="13">
      <t>ウテン</t>
    </rPh>
    <rPh sb="24" eb="26">
      <t>タイカイ</t>
    </rPh>
    <phoneticPr fontId="47"/>
  </si>
  <si>
    <t>※ 市民スポーツ大会（水泳以外）には10月・1月・2月実施の競技も含む。</t>
    <rPh sb="2" eb="4">
      <t>シミン</t>
    </rPh>
    <rPh sb="8" eb="10">
      <t>タイカイ</t>
    </rPh>
    <rPh sb="11" eb="13">
      <t>スイエイ</t>
    </rPh>
    <rPh sb="13" eb="15">
      <t>イガイ</t>
    </rPh>
    <rPh sb="20" eb="21">
      <t>ガツ</t>
    </rPh>
    <rPh sb="23" eb="24">
      <t>ガツ</t>
    </rPh>
    <rPh sb="26" eb="27">
      <t>ガツ</t>
    </rPh>
    <rPh sb="27" eb="29">
      <t>ジッシ</t>
    </rPh>
    <rPh sb="30" eb="32">
      <t>キョウギ</t>
    </rPh>
    <rPh sb="33" eb="34">
      <t>フク</t>
    </rPh>
    <phoneticPr fontId="47"/>
  </si>
  <si>
    <t>市民</t>
    <rPh sb="0" eb="2">
      <t>シミン</t>
    </rPh>
    <phoneticPr fontId="47"/>
  </si>
  <si>
    <t xml:space="preserve"> ６月</t>
    <rPh sb="2" eb="3">
      <t>ガツ</t>
    </rPh>
    <phoneticPr fontId="47"/>
  </si>
  <si>
    <t>軽スポーツ交流会</t>
    <rPh sb="0" eb="1">
      <t>ケイ</t>
    </rPh>
    <rPh sb="5" eb="8">
      <t>コウリュウカイ</t>
    </rPh>
    <phoneticPr fontId="47"/>
  </si>
  <si>
    <t>中止</t>
    <rPh sb="0" eb="2">
      <t>チュウシ</t>
    </rPh>
    <phoneticPr fontId="4"/>
  </si>
  <si>
    <t>中止</t>
  </si>
  <si>
    <t>市民ほか　</t>
    <rPh sb="0" eb="2">
      <t>シミン</t>
    </rPh>
    <phoneticPr fontId="47"/>
  </si>
  <si>
    <t xml:space="preserve"> ３月</t>
    <phoneticPr fontId="47"/>
  </si>
  <si>
    <t>シティマラソン</t>
  </si>
  <si>
    <t>市民</t>
  </si>
  <si>
    <t xml:space="preserve"> ９月</t>
    <rPh sb="2" eb="3">
      <t>ガツ</t>
    </rPh>
    <phoneticPr fontId="5"/>
  </si>
  <si>
    <t>市民スポーツ大会(水泳)</t>
    <phoneticPr fontId="4"/>
  </si>
  <si>
    <t xml:space="preserve"> ５月</t>
    <rPh sb="2" eb="3">
      <t>ガツ</t>
    </rPh>
    <phoneticPr fontId="47"/>
  </si>
  <si>
    <t>市民スポーツ大会(水泳以外)</t>
    <rPh sb="9" eb="11">
      <t>スイエイ</t>
    </rPh>
    <rPh sb="11" eb="13">
      <t>イガイ</t>
    </rPh>
    <phoneticPr fontId="5"/>
  </si>
  <si>
    <t>290※2</t>
    <phoneticPr fontId="4"/>
  </si>
  <si>
    <t>10月</t>
    <rPh sb="2" eb="3">
      <t>ガツ</t>
    </rPh>
    <phoneticPr fontId="5"/>
  </si>
  <si>
    <t>スポーツげんき祭</t>
    <rPh sb="7" eb="8">
      <t>マツ</t>
    </rPh>
    <phoneticPr fontId="5"/>
  </si>
  <si>
    <t>令和 4年度</t>
    <rPh sb="0" eb="2">
      <t>レイワ</t>
    </rPh>
    <rPh sb="4" eb="6">
      <t>ネンド</t>
    </rPh>
    <phoneticPr fontId="4"/>
  </si>
  <si>
    <t>令和 3年度</t>
    <rPh sb="0" eb="2">
      <t>レイワ</t>
    </rPh>
    <rPh sb="4" eb="6">
      <t>ネンド</t>
    </rPh>
    <phoneticPr fontId="4"/>
  </si>
  <si>
    <t>令和 2年度</t>
    <rPh sb="0" eb="2">
      <t>レイワ</t>
    </rPh>
    <rPh sb="4" eb="6">
      <t>ネンド</t>
    </rPh>
    <phoneticPr fontId="4"/>
  </si>
  <si>
    <t>令和元年度</t>
    <rPh sb="0" eb="2">
      <t>レイワ</t>
    </rPh>
    <rPh sb="3" eb="5">
      <t>ネンド</t>
    </rPh>
    <phoneticPr fontId="4"/>
  </si>
  <si>
    <t>平成30年度</t>
    <rPh sb="0" eb="2">
      <t>ヘイセイ</t>
    </rPh>
    <rPh sb="4" eb="6">
      <t>ネンド</t>
    </rPh>
    <phoneticPr fontId="5"/>
  </si>
  <si>
    <t>対象者</t>
  </si>
  <si>
    <t>期間</t>
  </si>
  <si>
    <t>　単位：人</t>
  </si>
  <si>
    <t xml:space="preserve">１５－１０　スポーツ行事参加状況 </t>
    <rPh sb="10" eb="12">
      <t>ギョウジ</t>
    </rPh>
    <rPh sb="12" eb="14">
      <t>サンカ</t>
    </rPh>
    <rPh sb="14" eb="16">
      <t>ジョウキョウ</t>
    </rPh>
    <phoneticPr fontId="8"/>
  </si>
  <si>
    <t>資料：スポーツ課</t>
  </si>
  <si>
    <t>※　ホッケーは生徒（中学生）を含めた数に修正。表15-12に合わせる。</t>
    <rPh sb="7" eb="9">
      <t>セイト</t>
    </rPh>
    <rPh sb="10" eb="13">
      <t>チュウガクセイ</t>
    </rPh>
    <rPh sb="15" eb="16">
      <t>フク</t>
    </rPh>
    <rPh sb="18" eb="19">
      <t>カズ</t>
    </rPh>
    <rPh sb="20" eb="22">
      <t>シュウセイ</t>
    </rPh>
    <rPh sb="23" eb="24">
      <t>ヒョウ</t>
    </rPh>
    <rPh sb="30" eb="31">
      <t>ア</t>
    </rPh>
    <phoneticPr fontId="4"/>
  </si>
  <si>
    <t>一般</t>
    <phoneticPr fontId="8"/>
  </si>
  <si>
    <t>やってみよう！グラウンド･ゴルフ</t>
    <phoneticPr fontId="8"/>
  </si>
  <si>
    <t>児童</t>
  </si>
  <si>
    <t>もっと速く陸上競技</t>
    <rPh sb="3" eb="4">
      <t>ハヤ</t>
    </rPh>
    <rPh sb="5" eb="7">
      <t>リクジョウ</t>
    </rPh>
    <rPh sb="7" eb="9">
      <t>キョウギ</t>
    </rPh>
    <phoneticPr fontId="8"/>
  </si>
  <si>
    <t>これからハンドボール</t>
    <phoneticPr fontId="8"/>
  </si>
  <si>
    <t>児童・生徒</t>
    <rPh sb="3" eb="5">
      <t>セイト</t>
    </rPh>
    <phoneticPr fontId="4"/>
  </si>
  <si>
    <t>ホッケー</t>
  </si>
  <si>
    <t>オーレサッカー</t>
  </si>
  <si>
    <t>スマイルバレーボール</t>
  </si>
  <si>
    <t>トライラグビーフットボール</t>
    <phoneticPr fontId="8"/>
  </si>
  <si>
    <t>一般</t>
  </si>
  <si>
    <t>はじめてのアーチェリー</t>
  </si>
  <si>
    <t>エンジョイバスケットボール</t>
    <phoneticPr fontId="8"/>
  </si>
  <si>
    <t>初心者からの山登り</t>
  </si>
  <si>
    <t>みんなでラージボール卓球</t>
  </si>
  <si>
    <t>あざやか弓道</t>
    <phoneticPr fontId="8"/>
  </si>
  <si>
    <t>児童</t>
    <rPh sb="0" eb="2">
      <t>ジドウ</t>
    </rPh>
    <phoneticPr fontId="4"/>
  </si>
  <si>
    <t>みんなでソフトテニス</t>
    <phoneticPr fontId="8"/>
  </si>
  <si>
    <t>児童</t>
    <rPh sb="0" eb="2">
      <t>ジドウ</t>
    </rPh>
    <phoneticPr fontId="8"/>
  </si>
  <si>
    <t>かろやかに硬式テニス</t>
    <phoneticPr fontId="8"/>
  </si>
  <si>
    <t>いきいきバドミントン</t>
  </si>
  <si>
    <t>さわやか太極拳</t>
    <phoneticPr fontId="8"/>
  </si>
  <si>
    <t>令和 4年度</t>
    <rPh sb="0" eb="2">
      <t>レイワ</t>
    </rPh>
    <rPh sb="4" eb="6">
      <t>ネンド</t>
    </rPh>
    <phoneticPr fontId="8"/>
  </si>
  <si>
    <t>令和 3年度</t>
    <rPh sb="0" eb="2">
      <t>レイワ</t>
    </rPh>
    <rPh sb="4" eb="6">
      <t>ネンド</t>
    </rPh>
    <phoneticPr fontId="8"/>
  </si>
  <si>
    <t>令和 2年度</t>
    <rPh sb="0" eb="2">
      <t>レイワ</t>
    </rPh>
    <rPh sb="4" eb="6">
      <t>ネンド</t>
    </rPh>
    <phoneticPr fontId="8"/>
  </si>
  <si>
    <t>令和元年度</t>
    <rPh sb="0" eb="2">
      <t>レイワ</t>
    </rPh>
    <rPh sb="3" eb="5">
      <t>ネンド</t>
    </rPh>
    <phoneticPr fontId="8"/>
  </si>
  <si>
    <t>平成30年度</t>
  </si>
  <si>
    <t>対象</t>
  </si>
  <si>
    <t>区　　　　分</t>
    <rPh sb="0" eb="1">
      <t>ク</t>
    </rPh>
    <rPh sb="5" eb="6">
      <t>ブン</t>
    </rPh>
    <phoneticPr fontId="8"/>
  </si>
  <si>
    <t>単位：人</t>
  </si>
  <si>
    <t>１５－１１　スポーツ教室参加状況</t>
    <rPh sb="10" eb="12">
      <t>キョウシツ</t>
    </rPh>
    <rPh sb="12" eb="14">
      <t>サンカ</t>
    </rPh>
    <rPh sb="14" eb="16">
      <t>ジョウキョウ</t>
    </rPh>
    <phoneticPr fontId="8"/>
  </si>
  <si>
    <t xml:space="preserve">  平成30年度</t>
    <rPh sb="2" eb="4">
      <t>ヘイセイ</t>
    </rPh>
    <rPh sb="6" eb="8">
      <t>ネンド</t>
    </rPh>
    <phoneticPr fontId="4"/>
  </si>
  <si>
    <t>カローリング,スポーツガラッキー</t>
    <phoneticPr fontId="8"/>
  </si>
  <si>
    <t>ホッケー</t>
    <phoneticPr fontId="8"/>
  </si>
  <si>
    <t>トレーニング</t>
  </si>
  <si>
    <t>軽スポーツ交流会</t>
    <rPh sb="0" eb="1">
      <t>ケイ</t>
    </rPh>
    <rPh sb="5" eb="8">
      <t>コウリュウカイ</t>
    </rPh>
    <phoneticPr fontId="8"/>
  </si>
  <si>
    <t>一 般 講 習 会</t>
    <phoneticPr fontId="5"/>
  </si>
  <si>
    <t>１５－１２　スポーツ講習会受講者の状況</t>
    <rPh sb="10" eb="13">
      <t>コウシュウカイ</t>
    </rPh>
    <rPh sb="13" eb="16">
      <t>ジュコウシャ</t>
    </rPh>
    <rPh sb="17" eb="19">
      <t>ジョウキョウ</t>
    </rPh>
    <phoneticPr fontId="8"/>
  </si>
  <si>
    <t>川島スポーツ公園</t>
    <rPh sb="0" eb="2">
      <t>カワシマ</t>
    </rPh>
    <rPh sb="6" eb="8">
      <t>コウエン</t>
    </rPh>
    <phoneticPr fontId="5"/>
  </si>
  <si>
    <t>鵜沼西地区体育館</t>
    <rPh sb="3" eb="5">
      <t>チク</t>
    </rPh>
    <phoneticPr fontId="5"/>
  </si>
  <si>
    <t>勤労者総合グランド</t>
  </si>
  <si>
    <t>スポーツ広場</t>
  </si>
  <si>
    <t>協定グランド</t>
  </si>
  <si>
    <t>総合運動公園</t>
    <rPh sb="0" eb="2">
      <t>ソウゴウ</t>
    </rPh>
    <rPh sb="2" eb="6">
      <t>ウンドウコウエン</t>
    </rPh>
    <phoneticPr fontId="5"/>
  </si>
  <si>
    <t>総　　　数</t>
  </si>
  <si>
    <t xml:space="preserve">区　　　　　　分 </t>
  </si>
  <si>
    <t>主な体育施設</t>
    <phoneticPr fontId="8"/>
  </si>
  <si>
    <t>　ランニングコース</t>
    <phoneticPr fontId="5"/>
  </si>
  <si>
    <t>　トレーニングルーム</t>
    <phoneticPr fontId="8"/>
  </si>
  <si>
    <t>　ミーティングルーム</t>
    <phoneticPr fontId="8"/>
  </si>
  <si>
    <t>　役　　員　　室</t>
    <phoneticPr fontId="8"/>
  </si>
  <si>
    <t>　小　会　議　室</t>
    <phoneticPr fontId="8"/>
  </si>
  <si>
    <t>　大　会　議　室</t>
    <phoneticPr fontId="8"/>
  </si>
  <si>
    <t>　そ　の　他</t>
    <phoneticPr fontId="8"/>
  </si>
  <si>
    <t>　ダ　ン　ス</t>
    <phoneticPr fontId="5"/>
  </si>
  <si>
    <t>　空手・拳法</t>
    <phoneticPr fontId="8"/>
  </si>
  <si>
    <t>　剣　　　道</t>
    <phoneticPr fontId="8"/>
  </si>
  <si>
    <t>　柔　　　道</t>
    <phoneticPr fontId="8"/>
  </si>
  <si>
    <t>　サブアリーナ</t>
    <phoneticPr fontId="8"/>
  </si>
  <si>
    <t>　ハンドボール</t>
    <phoneticPr fontId="8"/>
  </si>
  <si>
    <t>　ソフトバレー</t>
    <phoneticPr fontId="8"/>
  </si>
  <si>
    <t>　ソフトテニス</t>
    <phoneticPr fontId="8"/>
  </si>
  <si>
    <t>　テ　ニ　ス</t>
    <phoneticPr fontId="8"/>
  </si>
  <si>
    <t>　バスケットボール</t>
    <phoneticPr fontId="8"/>
  </si>
  <si>
    <t>　バレーボール</t>
    <phoneticPr fontId="8"/>
  </si>
  <si>
    <t>　バドミントン</t>
    <phoneticPr fontId="8"/>
  </si>
  <si>
    <t>　卓　　　球</t>
    <phoneticPr fontId="8"/>
  </si>
  <si>
    <t>　メインアリーナ</t>
    <phoneticPr fontId="8"/>
  </si>
  <si>
    <t xml:space="preserve">   総 　 　数</t>
  </si>
  <si>
    <t>人 数</t>
    <rPh sb="0" eb="1">
      <t>ヒト</t>
    </rPh>
    <rPh sb="2" eb="3">
      <t>スウ</t>
    </rPh>
    <phoneticPr fontId="4"/>
  </si>
  <si>
    <t>　件 数</t>
    <rPh sb="1" eb="2">
      <t>ケン</t>
    </rPh>
    <rPh sb="3" eb="4">
      <t>スウ</t>
    </rPh>
    <phoneticPr fontId="4"/>
  </si>
  <si>
    <t>人 数</t>
  </si>
  <si>
    <t>件 数</t>
  </si>
  <si>
    <t xml:space="preserve">区　　　　　　分 </t>
    <phoneticPr fontId="5"/>
  </si>
  <si>
    <t>単位：件、人</t>
  </si>
  <si>
    <t>総合体育館</t>
    <phoneticPr fontId="8"/>
  </si>
  <si>
    <t>１５－１３　体育施設利用状況</t>
    <rPh sb="6" eb="8">
      <t>タイイク</t>
    </rPh>
    <rPh sb="8" eb="10">
      <t>シセツ</t>
    </rPh>
    <rPh sb="10" eb="12">
      <t>リヨウ</t>
    </rPh>
    <rPh sb="12" eb="14">
      <t>ジョウキョウ</t>
    </rPh>
    <phoneticPr fontId="8"/>
  </si>
  <si>
    <t>資料：スポーツ課</t>
    <rPh sb="7" eb="8">
      <t>カ</t>
    </rPh>
    <phoneticPr fontId="8"/>
  </si>
  <si>
    <t>利用者</t>
    <rPh sb="0" eb="3">
      <t>リヨウシャ</t>
    </rPh>
    <phoneticPr fontId="5"/>
  </si>
  <si>
    <r>
      <t>トレーニングルーム</t>
    </r>
    <r>
      <rPr>
        <sz val="11"/>
        <rFont val="ＭＳ Ｐ明朝"/>
        <family val="1"/>
        <charset val="128"/>
      </rPr>
      <t>　　単位：人</t>
    </r>
    <r>
      <rPr>
        <sz val="12"/>
        <rFont val="ＭＳ Ｐ明朝"/>
        <family val="1"/>
        <charset val="128"/>
      </rPr>
      <t>　</t>
    </r>
    <r>
      <rPr>
        <b/>
        <sz val="12"/>
        <rFont val="ＭＳ Ｐ明朝"/>
        <family val="1"/>
        <charset val="128"/>
      </rPr>
      <t>　</t>
    </r>
    <phoneticPr fontId="5"/>
  </si>
  <si>
    <t>団体・大会等</t>
    <rPh sb="0" eb="2">
      <t>ダンタイ</t>
    </rPh>
    <rPh sb="3" eb="5">
      <t>タイカイ</t>
    </rPh>
    <rPh sb="5" eb="6">
      <t>トウ</t>
    </rPh>
    <phoneticPr fontId="5"/>
  </si>
  <si>
    <t>障害者</t>
    <rPh sb="0" eb="3">
      <t>ショウガイシャ</t>
    </rPh>
    <phoneticPr fontId="5"/>
  </si>
  <si>
    <t>幼 児</t>
  </si>
  <si>
    <t>小・中学生</t>
    <phoneticPr fontId="5"/>
  </si>
  <si>
    <t>シルバー
・高校生</t>
    <phoneticPr fontId="5"/>
  </si>
  <si>
    <t>一般</t>
    <phoneticPr fontId="5"/>
  </si>
  <si>
    <t>合計</t>
    <rPh sb="0" eb="2">
      <t>ゴウケイ</t>
    </rPh>
    <phoneticPr fontId="5"/>
  </si>
  <si>
    <t>屋外プール</t>
    <phoneticPr fontId="8"/>
  </si>
  <si>
    <t>水泳教室</t>
    <phoneticPr fontId="5"/>
  </si>
  <si>
    <t>温水プール</t>
    <phoneticPr fontId="8"/>
  </si>
  <si>
    <t>１５－１５　市民プール施設利用状況</t>
    <rPh sb="6" eb="7">
      <t>シ</t>
    </rPh>
    <rPh sb="7" eb="8">
      <t>ミン</t>
    </rPh>
    <rPh sb="11" eb="13">
      <t>シセツ</t>
    </rPh>
    <rPh sb="13" eb="15">
      <t>リヨウ</t>
    </rPh>
    <rPh sb="15" eb="17">
      <t>ジョウキョウ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</si>
</sst>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_);[Red]\(#,##0\)"/>
    <numFmt numFmtId="178" formatCode="#,##0.0;&quot;△ &quot;#,##0.0"/>
    <numFmt numFmtId="179" formatCode="#,##0_);\(#,##0\)"/>
  </numFmts>
  <fonts count="6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4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Arial"/>
      <family val="2"/>
    </font>
    <font>
      <sz val="11"/>
      <name val="ＡＲ丸ゴシック体Ｍ"/>
      <family val="3"/>
      <charset val="128"/>
    </font>
    <font>
      <b/>
      <sz val="12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2"/>
      <name val="ＡＲ丸ゴシック体Ｍ"/>
      <family val="3"/>
      <charset val="128"/>
    </font>
    <font>
      <sz val="12"/>
      <color rgb="FFFF0000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name val="Osaka"/>
      <family val="3"/>
      <charset val="128"/>
    </font>
    <font>
      <sz val="10"/>
      <color indexed="10"/>
      <name val="ＭＳ Ｐ明朝"/>
      <family val="1"/>
      <charset val="128"/>
    </font>
    <font>
      <sz val="6"/>
      <name val="Osaka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2" fillId="2" borderId="0"/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26" fillId="0" borderId="0"/>
    <xf numFmtId="0" fontId="27" fillId="0" borderId="0"/>
    <xf numFmtId="0" fontId="11" fillId="0" borderId="0">
      <alignment vertical="center"/>
    </xf>
    <xf numFmtId="0" fontId="2" fillId="2" borderId="0"/>
    <xf numFmtId="0" fontId="11" fillId="0" borderId="0"/>
    <xf numFmtId="38" fontId="1" fillId="0" borderId="0" applyFont="0" applyFill="0" applyBorder="0" applyAlignment="0" applyProtection="0">
      <alignment vertical="center"/>
    </xf>
    <xf numFmtId="0" fontId="47" fillId="0" borderId="0"/>
    <xf numFmtId="0" fontId="11" fillId="0" borderId="0"/>
    <xf numFmtId="0" fontId="51" fillId="0" borderId="0"/>
    <xf numFmtId="0" fontId="54" fillId="0" borderId="0">
      <alignment vertical="center"/>
    </xf>
    <xf numFmtId="0" fontId="27" fillId="0" borderId="0"/>
    <xf numFmtId="0" fontId="47" fillId="0" borderId="0"/>
    <xf numFmtId="0" fontId="27" fillId="0" borderId="0"/>
  </cellStyleXfs>
  <cellXfs count="832">
    <xf numFmtId="0" fontId="0" fillId="0" borderId="0" xfId="0">
      <alignment vertical="center"/>
    </xf>
    <xf numFmtId="49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horizontal="right"/>
    </xf>
    <xf numFmtId="0" fontId="6" fillId="0" borderId="0" xfId="1" applyNumberFormat="1" applyFont="1" applyFill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13" xfId="1" applyNumberFormat="1" applyFont="1" applyFill="1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49" fontId="7" fillId="0" borderId="15" xfId="1" applyNumberFormat="1" applyFont="1" applyFill="1" applyBorder="1" applyAlignment="1">
      <alignment horizontal="center" vertical="center" shrinkToFit="1"/>
    </xf>
    <xf numFmtId="176" fontId="7" fillId="0" borderId="16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vertical="center" shrinkToFit="1"/>
    </xf>
    <xf numFmtId="0" fontId="9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49" fontId="7" fillId="0" borderId="15" xfId="2" applyNumberFormat="1" applyFont="1" applyFill="1" applyBorder="1" applyAlignment="1">
      <alignment horizontal="center" vertical="center"/>
    </xf>
    <xf numFmtId="176" fontId="9" fillId="0" borderId="0" xfId="1" applyNumberFormat="1" applyFont="1" applyFill="1" applyAlignment="1">
      <alignment vertical="center"/>
    </xf>
    <xf numFmtId="49" fontId="12" fillId="0" borderId="15" xfId="2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vertical="center" shrinkToFit="1"/>
    </xf>
    <xf numFmtId="0" fontId="13" fillId="0" borderId="0" xfId="1" applyNumberFormat="1" applyFont="1" applyFill="1" applyAlignment="1">
      <alignment vertical="center"/>
    </xf>
    <xf numFmtId="0" fontId="14" fillId="0" borderId="0" xfId="1" applyNumberFormat="1" applyFont="1" applyFill="1" applyAlignment="1">
      <alignment vertical="center"/>
    </xf>
    <xf numFmtId="49" fontId="15" fillId="0" borderId="15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vertical="center"/>
    </xf>
    <xf numFmtId="0" fontId="16" fillId="0" borderId="0" xfId="1" applyNumberFormat="1" applyFont="1" applyFill="1" applyAlignment="1">
      <alignment vertical="center"/>
    </xf>
    <xf numFmtId="0" fontId="16" fillId="0" borderId="0" xfId="1" applyNumberFormat="1" applyFont="1" applyFill="1" applyAlignment="1">
      <alignment horizontal="center" vertical="center"/>
    </xf>
    <xf numFmtId="49" fontId="7" fillId="0" borderId="15" xfId="1" applyNumberFormat="1" applyFont="1" applyFill="1" applyBorder="1" applyAlignment="1">
      <alignment horizontal="distributed" vertical="center"/>
    </xf>
    <xf numFmtId="3" fontId="17" fillId="0" borderId="16" xfId="3" applyNumberFormat="1" applyFont="1" applyFill="1" applyBorder="1" applyAlignment="1" applyProtection="1">
      <alignment horizontal="right" vertical="center"/>
      <protection locked="0"/>
    </xf>
    <xf numFmtId="3" fontId="17" fillId="0" borderId="0" xfId="3" applyNumberFormat="1" applyFont="1" applyFill="1" applyBorder="1" applyAlignment="1" applyProtection="1">
      <alignment horizontal="right" vertical="center"/>
      <protection locked="0"/>
    </xf>
    <xf numFmtId="3" fontId="17" fillId="0" borderId="16" xfId="3" applyNumberFormat="1" applyFont="1" applyFill="1" applyBorder="1" applyAlignment="1">
      <alignment horizontal="right" vertical="center"/>
    </xf>
    <xf numFmtId="3" fontId="17" fillId="0" borderId="0" xfId="3" applyNumberFormat="1" applyFont="1" applyFill="1" applyBorder="1" applyAlignment="1">
      <alignment horizontal="right" vertical="center"/>
    </xf>
    <xf numFmtId="49" fontId="7" fillId="0" borderId="17" xfId="1" applyNumberFormat="1" applyFont="1" applyFill="1" applyBorder="1" applyAlignment="1">
      <alignment horizontal="distributed" vertical="center"/>
    </xf>
    <xf numFmtId="3" fontId="17" fillId="0" borderId="18" xfId="3" applyNumberFormat="1" applyFont="1" applyFill="1" applyBorder="1" applyAlignment="1" applyProtection="1">
      <alignment horizontal="right" vertical="center"/>
      <protection locked="0"/>
    </xf>
    <xf numFmtId="3" fontId="17" fillId="0" borderId="19" xfId="3" applyNumberFormat="1" applyFont="1" applyFill="1" applyBorder="1" applyAlignment="1" applyProtection="1">
      <alignment horizontal="right" vertical="center"/>
      <protection locked="0"/>
    </xf>
    <xf numFmtId="49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horizontal="right"/>
    </xf>
    <xf numFmtId="0" fontId="17" fillId="0" borderId="12" xfId="1" applyNumberFormat="1" applyFont="1" applyFill="1" applyBorder="1" applyAlignment="1">
      <alignment horizontal="center" vertical="center"/>
    </xf>
    <xf numFmtId="176" fontId="17" fillId="0" borderId="16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vertical="center" wrapText="1"/>
    </xf>
    <xf numFmtId="0" fontId="17" fillId="0" borderId="0" xfId="1" applyNumberFormat="1" applyFont="1" applyFill="1" applyBorder="1" applyAlignment="1">
      <alignment horizontal="center" vertical="center"/>
    </xf>
    <xf numFmtId="176" fontId="17" fillId="0" borderId="16" xfId="1" applyNumberFormat="1" applyFont="1" applyFill="1" applyBorder="1" applyAlignment="1">
      <alignment horizontal="right" vertical="center" shrinkToFit="1"/>
    </xf>
    <xf numFmtId="176" fontId="17" fillId="0" borderId="0" xfId="1" applyNumberFormat="1" applyFont="1" applyFill="1" applyBorder="1" applyAlignment="1">
      <alignment horizontal="right" vertical="center" shrinkToFit="1"/>
    </xf>
    <xf numFmtId="176" fontId="17" fillId="0" borderId="0" xfId="1" applyNumberFormat="1" applyFont="1" applyFill="1" applyBorder="1" applyAlignment="1">
      <alignment vertical="center" shrinkToFit="1"/>
    </xf>
    <xf numFmtId="0" fontId="18" fillId="0" borderId="0" xfId="1" applyNumberFormat="1" applyFont="1" applyFill="1" applyBorder="1" applyAlignment="1">
      <alignment vertical="center" shrinkToFit="1"/>
    </xf>
    <xf numFmtId="176" fontId="19" fillId="0" borderId="0" xfId="1" applyNumberFormat="1" applyFont="1" applyFill="1" applyBorder="1" applyAlignment="1">
      <alignment horizontal="right" vertical="center" shrinkToFit="1"/>
    </xf>
    <xf numFmtId="176" fontId="19" fillId="0" borderId="0" xfId="1" applyNumberFormat="1" applyFont="1" applyFill="1" applyBorder="1" applyAlignment="1">
      <alignment vertical="center" shrinkToFit="1"/>
    </xf>
    <xf numFmtId="0" fontId="20" fillId="0" borderId="0" xfId="1" applyNumberFormat="1" applyFont="1" applyFill="1" applyBorder="1" applyAlignment="1">
      <alignment vertical="center" shrinkToFit="1"/>
    </xf>
    <xf numFmtId="0" fontId="21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Alignment="1">
      <alignment vertical="center"/>
    </xf>
    <xf numFmtId="0" fontId="6" fillId="0" borderId="0" xfId="4" applyFont="1" applyAlignment="1">
      <alignment vertical="center"/>
    </xf>
    <xf numFmtId="49" fontId="6" fillId="0" borderId="0" xfId="4" applyNumberFormat="1" applyFont="1" applyAlignment="1">
      <alignment vertical="center"/>
    </xf>
    <xf numFmtId="0" fontId="15" fillId="0" borderId="0" xfId="4" applyFont="1" applyAlignment="1">
      <alignment vertical="center"/>
    </xf>
    <xf numFmtId="49" fontId="15" fillId="0" borderId="0" xfId="4" applyNumberFormat="1" applyFont="1" applyAlignment="1">
      <alignment vertical="center"/>
    </xf>
    <xf numFmtId="0" fontId="15" fillId="0" borderId="0" xfId="4" applyFont="1" applyAlignment="1">
      <alignment horizontal="center" vertical="center"/>
    </xf>
    <xf numFmtId="49" fontId="15" fillId="0" borderId="0" xfId="4" applyNumberFormat="1" applyFont="1" applyAlignment="1">
      <alignment horizontal="center" vertical="center"/>
    </xf>
    <xf numFmtId="49" fontId="6" fillId="0" borderId="0" xfId="4" applyNumberFormat="1" applyFont="1" applyAlignment="1">
      <alignment horizontal="left" vertical="center"/>
    </xf>
    <xf numFmtId="49" fontId="10" fillId="0" borderId="0" xfId="4" applyNumberFormat="1" applyFont="1" applyAlignment="1">
      <alignment horizontal="left" vertical="center"/>
    </xf>
    <xf numFmtId="0" fontId="19" fillId="0" borderId="0" xfId="4" applyFont="1" applyBorder="1" applyAlignment="1">
      <alignment vertical="center"/>
    </xf>
    <xf numFmtId="0" fontId="14" fillId="0" borderId="0" xfId="4" applyFont="1" applyBorder="1" applyAlignment="1">
      <alignment vertical="center"/>
    </xf>
    <xf numFmtId="3" fontId="14" fillId="0" borderId="25" xfId="4" applyNumberFormat="1" applyFont="1" applyBorder="1" applyAlignment="1">
      <alignment vertical="center"/>
    </xf>
    <xf numFmtId="49" fontId="14" fillId="0" borderId="17" xfId="4" applyNumberFormat="1" applyFont="1" applyBorder="1" applyAlignment="1">
      <alignment horizontal="center" vertical="center"/>
    </xf>
    <xf numFmtId="0" fontId="17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3" fontId="10" fillId="0" borderId="0" xfId="4" applyNumberFormat="1" applyFont="1" applyBorder="1" applyAlignment="1">
      <alignment vertical="center"/>
    </xf>
    <xf numFmtId="49" fontId="10" fillId="0" borderId="15" xfId="4" applyNumberFormat="1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10" fillId="0" borderId="0" xfId="4" applyFont="1" applyBorder="1" applyAlignment="1">
      <alignment horizontal="right" vertical="center"/>
    </xf>
    <xf numFmtId="0" fontId="10" fillId="0" borderId="26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49" fontId="23" fillId="0" borderId="0" xfId="4" applyNumberFormat="1" applyFont="1" applyAlignment="1">
      <alignment vertical="center"/>
    </xf>
    <xf numFmtId="0" fontId="6" fillId="0" borderId="0" xfId="1" applyNumberFormat="1" applyFont="1" applyFill="1" applyAlignment="1">
      <alignment horizontal="right" vertical="center"/>
    </xf>
    <xf numFmtId="0" fontId="7" fillId="0" borderId="0" xfId="1" applyNumberFormat="1" applyFont="1" applyFill="1" applyAlignment="1">
      <alignment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36" xfId="3" applyNumberFormat="1" applyFont="1" applyFill="1" applyBorder="1" applyAlignment="1">
      <alignment horizontal="right" vertical="center"/>
    </xf>
    <xf numFmtId="0" fontId="7" fillId="0" borderId="37" xfId="1" applyNumberFormat="1" applyFont="1" applyFill="1" applyBorder="1" applyAlignment="1">
      <alignment horizontal="distributed" vertical="center" wrapText="1"/>
    </xf>
    <xf numFmtId="3" fontId="10" fillId="0" borderId="0" xfId="3" applyNumberFormat="1" applyFont="1" applyFill="1" applyBorder="1" applyAlignment="1">
      <alignment horizontal="right" vertical="center"/>
    </xf>
    <xf numFmtId="3" fontId="10" fillId="0" borderId="38" xfId="3" applyNumberFormat="1" applyFont="1" applyFill="1" applyBorder="1" applyAlignment="1">
      <alignment horizontal="right" vertical="center"/>
    </xf>
    <xf numFmtId="0" fontId="7" fillId="0" borderId="39" xfId="1" applyNumberFormat="1" applyFont="1" applyFill="1" applyBorder="1" applyAlignment="1">
      <alignment horizontal="distributed" vertical="center"/>
    </xf>
    <xf numFmtId="3" fontId="10" fillId="0" borderId="0" xfId="3" applyNumberFormat="1" applyFont="1" applyFill="1" applyBorder="1" applyAlignment="1">
      <alignment vertical="center"/>
    </xf>
    <xf numFmtId="3" fontId="10" fillId="0" borderId="38" xfId="3" applyNumberFormat="1" applyFont="1" applyFill="1" applyBorder="1" applyAlignment="1">
      <alignment vertical="center"/>
    </xf>
    <xf numFmtId="3" fontId="10" fillId="0" borderId="40" xfId="3" applyNumberFormat="1" applyFont="1" applyFill="1" applyBorder="1" applyAlignment="1">
      <alignment horizontal="right" vertical="center"/>
    </xf>
    <xf numFmtId="3" fontId="10" fillId="0" borderId="40" xfId="3" applyNumberFormat="1" applyFont="1" applyFill="1" applyBorder="1" applyAlignment="1">
      <alignment vertical="center"/>
    </xf>
    <xf numFmtId="3" fontId="10" fillId="0" borderId="41" xfId="3" applyNumberFormat="1" applyFont="1" applyFill="1" applyBorder="1" applyAlignment="1">
      <alignment vertical="center"/>
    </xf>
    <xf numFmtId="0" fontId="7" fillId="0" borderId="42" xfId="1" applyNumberFormat="1" applyFont="1" applyFill="1" applyBorder="1" applyAlignment="1">
      <alignment horizontal="distributed" vertical="center"/>
    </xf>
    <xf numFmtId="0" fontId="10" fillId="0" borderId="14" xfId="1" applyNumberFormat="1" applyFont="1" applyFill="1" applyBorder="1" applyAlignment="1">
      <alignment horizontal="center" vertical="center"/>
    </xf>
    <xf numFmtId="0" fontId="10" fillId="0" borderId="12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distributed" vertical="center"/>
    </xf>
    <xf numFmtId="0" fontId="10" fillId="0" borderId="25" xfId="3" applyNumberFormat="1" applyFont="1" applyFill="1" applyBorder="1" applyAlignment="1">
      <alignment horizontal="right" vertical="center"/>
    </xf>
    <xf numFmtId="0" fontId="10" fillId="0" borderId="44" xfId="3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/>
    </xf>
    <xf numFmtId="3" fontId="10" fillId="0" borderId="0" xfId="3" applyNumberFormat="1" applyFont="1" applyFill="1" applyBorder="1" applyAlignment="1">
      <alignment vertical="top"/>
    </xf>
    <xf numFmtId="0" fontId="17" fillId="0" borderId="0" xfId="3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vertical="center"/>
    </xf>
    <xf numFmtId="0" fontId="10" fillId="0" borderId="38" xfId="3" applyNumberFormat="1" applyFont="1" applyFill="1" applyBorder="1" applyAlignment="1">
      <alignment vertical="center"/>
    </xf>
    <xf numFmtId="0" fontId="10" fillId="0" borderId="40" xfId="3" applyNumberFormat="1" applyFont="1" applyFill="1" applyBorder="1" applyAlignment="1">
      <alignment horizontal="right" vertical="center"/>
    </xf>
    <xf numFmtId="0" fontId="10" fillId="0" borderId="40" xfId="3" applyNumberFormat="1" applyFont="1" applyFill="1" applyBorder="1" applyAlignment="1">
      <alignment vertical="center"/>
    </xf>
    <xf numFmtId="0" fontId="10" fillId="0" borderId="41" xfId="3" applyNumberFormat="1" applyFont="1" applyFill="1" applyBorder="1" applyAlignment="1">
      <alignment vertical="center"/>
    </xf>
    <xf numFmtId="0" fontId="10" fillId="0" borderId="13" xfId="1" applyNumberFormat="1" applyFont="1" applyFill="1" applyBorder="1" applyAlignment="1">
      <alignment horizontal="center" vertical="center"/>
    </xf>
    <xf numFmtId="0" fontId="25" fillId="0" borderId="0" xfId="1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right"/>
    </xf>
    <xf numFmtId="0" fontId="23" fillId="0" borderId="0" xfId="1" applyNumberFormat="1" applyFont="1" applyFill="1" applyAlignment="1">
      <alignment vertical="center"/>
    </xf>
    <xf numFmtId="0" fontId="26" fillId="0" borderId="0" xfId="5" applyBorder="1"/>
    <xf numFmtId="0" fontId="15" fillId="0" borderId="0" xfId="5" applyFont="1" applyBorder="1"/>
    <xf numFmtId="0" fontId="17" fillId="0" borderId="0" xfId="5" applyFont="1" applyBorder="1"/>
    <xf numFmtId="0" fontId="10" fillId="0" borderId="0" xfId="5" applyFont="1"/>
    <xf numFmtId="0" fontId="12" fillId="0" borderId="25" xfId="5" applyFont="1" applyBorder="1"/>
    <xf numFmtId="176" fontId="7" fillId="0" borderId="25" xfId="5" applyNumberFormat="1" applyFont="1" applyBorder="1" applyAlignment="1" applyProtection="1">
      <alignment horizontal="right" vertical="center"/>
    </xf>
    <xf numFmtId="0" fontId="7" fillId="0" borderId="25" xfId="5" applyFont="1" applyBorder="1" applyAlignment="1" applyProtection="1">
      <alignment horizontal="right" vertical="center"/>
    </xf>
    <xf numFmtId="0" fontId="7" fillId="0" borderId="17" xfId="6" applyFont="1" applyBorder="1" applyAlignment="1">
      <alignment horizontal="distributed" vertical="center" indent="1"/>
    </xf>
    <xf numFmtId="0" fontId="12" fillId="0" borderId="0" xfId="5" applyFont="1" applyBorder="1"/>
    <xf numFmtId="176" fontId="7" fillId="0" borderId="0" xfId="5" applyNumberFormat="1" applyFont="1" applyBorder="1" applyAlignment="1" applyProtection="1">
      <alignment horizontal="right" vertical="center"/>
    </xf>
    <xf numFmtId="0" fontId="7" fillId="0" borderId="0" xfId="5" applyFont="1" applyBorder="1" applyAlignment="1" applyProtection="1">
      <alignment horizontal="right" vertical="center"/>
    </xf>
    <xf numFmtId="0" fontId="7" fillId="0" borderId="15" xfId="6" applyFont="1" applyBorder="1" applyAlignment="1">
      <alignment horizontal="distributed" vertical="center" indent="1"/>
    </xf>
    <xf numFmtId="0" fontId="12" fillId="0" borderId="0" xfId="5" applyFont="1" applyBorder="1" applyAlignment="1">
      <alignment horizontal="right"/>
    </xf>
    <xf numFmtId="0" fontId="7" fillId="0" borderId="45" xfId="6" applyFont="1" applyBorder="1" applyAlignment="1">
      <alignment horizontal="distributed" vertical="center" indent="1"/>
    </xf>
    <xf numFmtId="0" fontId="12" fillId="0" borderId="27" xfId="5" applyFont="1" applyBorder="1" applyAlignment="1">
      <alignment horizontal="center"/>
    </xf>
    <xf numFmtId="0" fontId="7" fillId="0" borderId="27" xfId="6" applyFont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0" fontId="28" fillId="0" borderId="0" xfId="6" applyFont="1" applyBorder="1" applyAlignment="1">
      <alignment vertical="center"/>
    </xf>
    <xf numFmtId="0" fontId="28" fillId="0" borderId="25" xfId="6" applyFont="1" applyBorder="1" applyAlignment="1">
      <alignment vertical="center"/>
    </xf>
    <xf numFmtId="176" fontId="11" fillId="0" borderId="0" xfId="5" applyNumberFormat="1" applyFont="1" applyBorder="1" applyAlignment="1" applyProtection="1">
      <alignment horizontal="right" vertical="center"/>
    </xf>
    <xf numFmtId="0" fontId="11" fillId="0" borderId="0" xfId="5" applyFont="1" applyBorder="1" applyAlignment="1" applyProtection="1">
      <alignment horizontal="right" vertical="center"/>
    </xf>
    <xf numFmtId="0" fontId="7" fillId="0" borderId="0" xfId="6" applyFont="1" applyBorder="1" applyAlignment="1">
      <alignment horizontal="distributed" vertical="center" indent="1"/>
    </xf>
    <xf numFmtId="0" fontId="7" fillId="0" borderId="0" xfId="6" applyFont="1" applyBorder="1" applyAlignment="1">
      <alignment vertical="center"/>
    </xf>
    <xf numFmtId="0" fontId="26" fillId="0" borderId="0" xfId="5"/>
    <xf numFmtId="0" fontId="11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23" fillId="0" borderId="0" xfId="6" applyFont="1" applyAlignment="1">
      <alignment vertical="center"/>
    </xf>
    <xf numFmtId="0" fontId="11" fillId="0" borderId="0" xfId="7" applyFont="1">
      <alignment vertical="center"/>
    </xf>
    <xf numFmtId="49" fontId="11" fillId="0" borderId="0" xfId="7" applyNumberFormat="1" applyFont="1">
      <alignment vertical="center"/>
    </xf>
    <xf numFmtId="0" fontId="7" fillId="0" borderId="0" xfId="7" applyFont="1" applyAlignment="1"/>
    <xf numFmtId="0" fontId="7" fillId="0" borderId="0" xfId="8" applyNumberFormat="1" applyFont="1" applyFill="1" applyBorder="1" applyAlignment="1"/>
    <xf numFmtId="49" fontId="29" fillId="0" borderId="0" xfId="8" quotePrefix="1" applyNumberFormat="1" applyFont="1" applyFill="1" applyBorder="1" applyAlignment="1">
      <alignment horizontal="left"/>
    </xf>
    <xf numFmtId="49" fontId="7" fillId="0" borderId="0" xfId="7" applyNumberFormat="1" applyFont="1" applyAlignment="1"/>
    <xf numFmtId="0" fontId="7" fillId="0" borderId="0" xfId="7" applyFont="1" applyAlignment="1">
      <alignment vertical="center"/>
    </xf>
    <xf numFmtId="0" fontId="7" fillId="0" borderId="0" xfId="7" applyFont="1" applyFill="1" applyBorder="1" applyAlignment="1">
      <alignment vertical="center"/>
    </xf>
    <xf numFmtId="49" fontId="7" fillId="0" borderId="0" xfId="7" applyNumberFormat="1" applyFont="1" applyAlignment="1">
      <alignment vertical="center"/>
    </xf>
    <xf numFmtId="0" fontId="11" fillId="0" borderId="0" xfId="7" applyFont="1" applyBorder="1">
      <alignment vertical="center"/>
    </xf>
    <xf numFmtId="177" fontId="14" fillId="0" borderId="0" xfId="8" applyNumberFormat="1" applyFont="1" applyFill="1" applyBorder="1" applyAlignment="1">
      <alignment horizontal="right" vertical="center"/>
    </xf>
    <xf numFmtId="177" fontId="14" fillId="0" borderId="25" xfId="8" applyNumberFormat="1" applyFont="1" applyFill="1" applyBorder="1" applyAlignment="1">
      <alignment horizontal="right" vertical="center"/>
    </xf>
    <xf numFmtId="49" fontId="14" fillId="0" borderId="17" xfId="8" applyNumberFormat="1" applyFont="1" applyFill="1" applyBorder="1" applyAlignment="1">
      <alignment horizontal="center" vertical="center"/>
    </xf>
    <xf numFmtId="0" fontId="7" fillId="0" borderId="0" xfId="7" applyFont="1" applyBorder="1">
      <alignment vertical="center"/>
    </xf>
    <xf numFmtId="177" fontId="10" fillId="0" borderId="0" xfId="8" applyNumberFormat="1" applyFont="1" applyFill="1" applyBorder="1" applyAlignment="1">
      <alignment horizontal="right" vertical="center"/>
    </xf>
    <xf numFmtId="49" fontId="10" fillId="0" borderId="15" xfId="8" applyNumberFormat="1" applyFont="1" applyFill="1" applyBorder="1" applyAlignment="1">
      <alignment horizontal="center" vertical="center"/>
    </xf>
    <xf numFmtId="0" fontId="7" fillId="0" borderId="0" xfId="7" applyFont="1">
      <alignment vertical="center"/>
    </xf>
    <xf numFmtId="177" fontId="7" fillId="0" borderId="0" xfId="7" applyNumberFormat="1" applyFont="1" applyBorder="1" applyAlignment="1">
      <alignment horizontal="right" vertical="center"/>
    </xf>
    <xf numFmtId="177" fontId="10" fillId="0" borderId="0" xfId="8" applyNumberFormat="1" applyFont="1" applyFill="1" applyBorder="1" applyAlignment="1">
      <alignment horizontal="right" vertical="center" shrinkToFit="1"/>
    </xf>
    <xf numFmtId="0" fontId="17" fillId="0" borderId="0" xfId="8" applyNumberFormat="1" applyFont="1" applyFill="1" applyBorder="1" applyAlignment="1">
      <alignment horizontal="center" vertical="center" shrinkToFit="1"/>
    </xf>
    <xf numFmtId="0" fontId="17" fillId="0" borderId="47" xfId="8" applyNumberFormat="1" applyFont="1" applyFill="1" applyBorder="1" applyAlignment="1">
      <alignment horizontal="center" vertical="center" shrinkToFit="1"/>
    </xf>
    <xf numFmtId="0" fontId="17" fillId="0" borderId="48" xfId="8" applyNumberFormat="1" applyFont="1" applyFill="1" applyBorder="1" applyAlignment="1">
      <alignment horizontal="center" vertical="center" shrinkToFit="1"/>
    </xf>
    <xf numFmtId="0" fontId="17" fillId="0" borderId="49" xfId="8" applyNumberFormat="1" applyFont="1" applyFill="1" applyBorder="1" applyAlignment="1">
      <alignment horizontal="center" vertical="center" shrinkToFit="1"/>
    </xf>
    <xf numFmtId="0" fontId="17" fillId="0" borderId="0" xfId="8" applyNumberFormat="1" applyFont="1" applyFill="1" applyBorder="1" applyAlignment="1">
      <alignment horizontal="center" vertical="center" wrapText="1"/>
    </xf>
    <xf numFmtId="0" fontId="10" fillId="0" borderId="0" xfId="8" applyNumberFormat="1" applyFont="1" applyFill="1" applyBorder="1" applyAlignment="1">
      <alignment vertical="center"/>
    </xf>
    <xf numFmtId="0" fontId="30" fillId="0" borderId="0" xfId="8" applyNumberFormat="1" applyFont="1" applyFill="1" applyBorder="1" applyAlignment="1">
      <alignment vertical="center"/>
    </xf>
    <xf numFmtId="49" fontId="28" fillId="0" borderId="0" xfId="8" applyNumberFormat="1" applyFont="1" applyFill="1" applyBorder="1" applyAlignment="1">
      <alignment vertical="center"/>
    </xf>
    <xf numFmtId="49" fontId="10" fillId="0" borderId="0" xfId="8" applyNumberFormat="1" applyFont="1" applyFill="1" applyBorder="1" applyAlignment="1">
      <alignment vertical="center"/>
    </xf>
    <xf numFmtId="0" fontId="28" fillId="0" borderId="0" xfId="8" applyNumberFormat="1" applyFont="1" applyFill="1" applyBorder="1" applyAlignment="1">
      <alignment vertical="center"/>
    </xf>
    <xf numFmtId="0" fontId="10" fillId="0" borderId="0" xfId="8" applyNumberFormat="1" applyFont="1" applyFill="1" applyBorder="1" applyAlignment="1">
      <alignment horizontal="right" vertical="center"/>
    </xf>
    <xf numFmtId="0" fontId="10" fillId="0" borderId="0" xfId="8" quotePrefix="1" applyNumberFormat="1" applyFont="1" applyFill="1" applyBorder="1" applyAlignment="1">
      <alignment horizontal="fill" vertical="center"/>
    </xf>
    <xf numFmtId="177" fontId="28" fillId="0" borderId="0" xfId="8" applyNumberFormat="1" applyFont="1" applyFill="1" applyBorder="1" applyAlignment="1">
      <alignment vertical="center"/>
    </xf>
    <xf numFmtId="49" fontId="28" fillId="0" borderId="0" xfId="8" applyNumberFormat="1" applyFont="1" applyFill="1" applyBorder="1" applyAlignment="1">
      <alignment horizontal="center" vertical="center"/>
    </xf>
    <xf numFmtId="177" fontId="14" fillId="0" borderId="25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right" vertical="center"/>
    </xf>
    <xf numFmtId="177" fontId="7" fillId="0" borderId="0" xfId="8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0" fontId="17" fillId="0" borderId="26" xfId="8" applyNumberFormat="1" applyFont="1" applyFill="1" applyBorder="1" applyAlignment="1">
      <alignment horizontal="center" vertical="center" shrinkToFit="1"/>
    </xf>
    <xf numFmtId="0" fontId="17" fillId="0" borderId="27" xfId="8" applyNumberFormat="1" applyFont="1" applyFill="1" applyBorder="1" applyAlignment="1">
      <alignment horizontal="center" vertical="center" shrinkToFit="1"/>
    </xf>
    <xf numFmtId="0" fontId="17" fillId="0" borderId="50" xfId="8" applyNumberFormat="1" applyFont="1" applyFill="1" applyBorder="1" applyAlignment="1">
      <alignment horizontal="center" vertical="center" shrinkToFit="1"/>
    </xf>
    <xf numFmtId="0" fontId="17" fillId="0" borderId="0" xfId="7" applyFont="1" applyBorder="1" applyAlignment="1">
      <alignment horizontal="center" vertical="center"/>
    </xf>
    <xf numFmtId="49" fontId="23" fillId="0" borderId="0" xfId="7" applyNumberFormat="1" applyFont="1">
      <alignment vertical="center"/>
    </xf>
    <xf numFmtId="0" fontId="11" fillId="0" borderId="0" xfId="7">
      <alignment vertical="center"/>
    </xf>
    <xf numFmtId="49" fontId="11" fillId="0" borderId="0" xfId="7" applyNumberFormat="1">
      <alignment vertical="center"/>
    </xf>
    <xf numFmtId="0" fontId="15" fillId="0" borderId="0" xfId="7" applyFont="1">
      <alignment vertical="center"/>
    </xf>
    <xf numFmtId="49" fontId="15" fillId="0" borderId="0" xfId="7" applyNumberFormat="1" applyFont="1">
      <alignment vertical="center"/>
    </xf>
    <xf numFmtId="0" fontId="11" fillId="0" borderId="0" xfId="7" applyFill="1" applyBorder="1">
      <alignment vertical="center"/>
    </xf>
    <xf numFmtId="49" fontId="17" fillId="0" borderId="0" xfId="8" applyNumberFormat="1" applyFont="1" applyFill="1" applyAlignment="1">
      <alignment vertical="center"/>
    </xf>
    <xf numFmtId="178" fontId="31" fillId="0" borderId="0" xfId="7" applyNumberFormat="1" applyFont="1" applyFill="1" applyBorder="1" applyAlignment="1">
      <alignment horizontal="right" vertical="center"/>
    </xf>
    <xf numFmtId="178" fontId="31" fillId="0" borderId="53" xfId="7" applyNumberFormat="1" applyFont="1" applyFill="1" applyBorder="1" applyAlignment="1">
      <alignment horizontal="right" vertical="center"/>
    </xf>
    <xf numFmtId="0" fontId="31" fillId="0" borderId="53" xfId="7" applyFont="1" applyBorder="1">
      <alignment vertical="center"/>
    </xf>
    <xf numFmtId="49" fontId="31" fillId="0" borderId="54" xfId="8" applyNumberFormat="1" applyFont="1" applyFill="1" applyBorder="1" applyAlignment="1">
      <alignment horizontal="distributed" vertical="center" shrinkToFit="1"/>
    </xf>
    <xf numFmtId="0" fontId="31" fillId="0" borderId="0" xfId="7" applyFont="1">
      <alignment vertical="center"/>
    </xf>
    <xf numFmtId="176" fontId="32" fillId="0" borderId="0" xfId="8" applyNumberFormat="1" applyFont="1" applyFill="1" applyBorder="1" applyAlignment="1">
      <alignment horizontal="right" vertical="center"/>
    </xf>
    <xf numFmtId="49" fontId="31" fillId="0" borderId="15" xfId="8" applyNumberFormat="1" applyFont="1" applyFill="1" applyBorder="1" applyAlignment="1">
      <alignment horizontal="distributed" vertical="center" shrinkToFit="1"/>
    </xf>
    <xf numFmtId="176" fontId="31" fillId="0" borderId="0" xfId="7" applyNumberFormat="1" applyFont="1" applyFill="1" applyBorder="1" applyAlignment="1" applyProtection="1">
      <alignment horizontal="right" vertical="center"/>
      <protection locked="0"/>
    </xf>
    <xf numFmtId="176" fontId="31" fillId="0" borderId="0" xfId="8" applyNumberFormat="1" applyFont="1" applyFill="1" applyBorder="1" applyAlignment="1">
      <alignment horizontal="right" vertical="center"/>
    </xf>
    <xf numFmtId="178" fontId="33" fillId="0" borderId="0" xfId="7" applyNumberFormat="1" applyFont="1" applyFill="1" applyBorder="1" applyAlignment="1">
      <alignment horizontal="right" vertical="center"/>
    </xf>
    <xf numFmtId="176" fontId="33" fillId="0" borderId="0" xfId="8" applyNumberFormat="1" applyFont="1" applyFill="1" applyBorder="1" applyAlignment="1">
      <alignment horizontal="right" vertical="center"/>
    </xf>
    <xf numFmtId="49" fontId="34" fillId="0" borderId="15" xfId="8" applyNumberFormat="1" applyFont="1" applyFill="1" applyBorder="1" applyAlignment="1">
      <alignment horizontal="center" vertical="center" shrinkToFit="1"/>
    </xf>
    <xf numFmtId="0" fontId="12" fillId="0" borderId="0" xfId="7" applyFont="1">
      <alignment vertical="center"/>
    </xf>
    <xf numFmtId="176" fontId="12" fillId="0" borderId="0" xfId="7" applyNumberFormat="1" applyFont="1" applyFill="1" applyBorder="1">
      <alignment vertical="center"/>
    </xf>
    <xf numFmtId="178" fontId="33" fillId="3" borderId="0" xfId="8" applyNumberFormat="1" applyFont="1" applyFill="1" applyBorder="1" applyAlignment="1">
      <alignment horizontal="right" vertical="center"/>
    </xf>
    <xf numFmtId="176" fontId="33" fillId="3" borderId="0" xfId="8" applyNumberFormat="1" applyFont="1" applyFill="1" applyBorder="1" applyAlignment="1">
      <alignment horizontal="right" vertical="center"/>
    </xf>
    <xf numFmtId="49" fontId="35" fillId="0" borderId="15" xfId="8" applyNumberFormat="1" applyFont="1" applyFill="1" applyBorder="1" applyAlignment="1">
      <alignment horizontal="center" vertical="center" shrinkToFit="1"/>
    </xf>
    <xf numFmtId="176" fontId="11" fillId="0" borderId="0" xfId="7" applyNumberFormat="1" applyFont="1" applyFill="1" applyBorder="1">
      <alignment vertical="center"/>
    </xf>
    <xf numFmtId="176" fontId="31" fillId="3" borderId="0" xfId="8" applyNumberFormat="1" applyFont="1" applyFill="1" applyBorder="1" applyAlignment="1">
      <alignment horizontal="right" vertical="center"/>
    </xf>
    <xf numFmtId="49" fontId="36" fillId="0" borderId="15" xfId="8" applyNumberFormat="1" applyFont="1" applyFill="1" applyBorder="1" applyAlignment="1">
      <alignment horizontal="center" vertical="center" shrinkToFit="1"/>
    </xf>
    <xf numFmtId="176" fontId="7" fillId="0" borderId="0" xfId="7" applyNumberFormat="1" applyFont="1" applyFill="1" applyBorder="1">
      <alignment vertical="center"/>
    </xf>
    <xf numFmtId="0" fontId="7" fillId="0" borderId="0" xfId="7" applyFont="1" applyFill="1" applyBorder="1">
      <alignment vertical="center"/>
    </xf>
    <xf numFmtId="0" fontId="31" fillId="0" borderId="55" xfId="7" applyNumberFormat="1" applyFont="1" applyFill="1" applyBorder="1" applyAlignment="1">
      <alignment horizontal="center" vertical="center" shrinkToFit="1"/>
    </xf>
    <xf numFmtId="0" fontId="31" fillId="0" borderId="33" xfId="7" applyNumberFormat="1" applyFont="1" applyFill="1" applyBorder="1" applyAlignment="1">
      <alignment horizontal="center" vertical="center" shrinkToFit="1"/>
    </xf>
    <xf numFmtId="0" fontId="10" fillId="0" borderId="0" xfId="7" applyNumberFormat="1" applyFont="1" applyFill="1" applyBorder="1" applyAlignment="1">
      <alignment horizontal="right" vertical="center"/>
    </xf>
    <xf numFmtId="0" fontId="17" fillId="0" borderId="0" xfId="7" applyNumberFormat="1" applyFont="1" applyFill="1" applyBorder="1" applyAlignment="1">
      <alignment horizontal="right" vertical="center"/>
    </xf>
    <xf numFmtId="0" fontId="17" fillId="0" borderId="30" xfId="8" applyNumberFormat="1" applyFont="1" applyFill="1" applyBorder="1" applyAlignment="1">
      <alignment horizontal="right" vertical="center"/>
    </xf>
    <xf numFmtId="3" fontId="17" fillId="0" borderId="30" xfId="8" applyNumberFormat="1" applyFont="1" applyFill="1" applyBorder="1" applyAlignment="1">
      <alignment horizontal="right" vertical="center"/>
    </xf>
    <xf numFmtId="176" fontId="17" fillId="0" borderId="30" xfId="8" applyNumberFormat="1" applyFont="1" applyFill="1" applyBorder="1" applyAlignment="1">
      <alignment horizontal="right" vertical="center"/>
    </xf>
    <xf numFmtId="176" fontId="32" fillId="0" borderId="0" xfId="8" applyNumberFormat="1" applyFont="1" applyFill="1" applyBorder="1" applyAlignment="1" applyProtection="1">
      <alignment horizontal="right" vertical="center"/>
      <protection locked="0"/>
    </xf>
    <xf numFmtId="176" fontId="37" fillId="0" borderId="0" xfId="8" applyNumberFormat="1" applyFont="1" applyFill="1" applyBorder="1" applyAlignment="1">
      <alignment horizontal="right" vertical="center"/>
    </xf>
    <xf numFmtId="176" fontId="33" fillId="0" borderId="16" xfId="8" applyNumberFormat="1" applyFont="1" applyFill="1" applyBorder="1" applyAlignment="1" applyProtection="1">
      <alignment horizontal="right" vertical="center"/>
      <protection locked="0"/>
    </xf>
    <xf numFmtId="176" fontId="32" fillId="0" borderId="16" xfId="8" applyNumberFormat="1" applyFont="1" applyFill="1" applyBorder="1" applyAlignment="1" applyProtection="1">
      <alignment horizontal="right" vertical="center"/>
      <protection locked="0"/>
    </xf>
    <xf numFmtId="176" fontId="31" fillId="0" borderId="16" xfId="8" applyNumberFormat="1" applyFont="1" applyFill="1" applyBorder="1" applyAlignment="1" applyProtection="1">
      <alignment horizontal="right" vertical="center"/>
      <protection locked="0"/>
    </xf>
    <xf numFmtId="0" fontId="31" fillId="0" borderId="26" xfId="8" applyNumberFormat="1" applyFont="1" applyFill="1" applyBorder="1" applyAlignment="1">
      <alignment horizontal="center" vertical="center" shrinkToFit="1"/>
    </xf>
    <xf numFmtId="0" fontId="31" fillId="0" borderId="27" xfId="8" applyNumberFormat="1" applyFont="1" applyFill="1" applyBorder="1" applyAlignment="1">
      <alignment horizontal="center" vertical="center" shrinkToFit="1"/>
    </xf>
    <xf numFmtId="0" fontId="31" fillId="0" borderId="46" xfId="8" applyNumberFormat="1" applyFont="1" applyFill="1" applyBorder="1" applyAlignment="1">
      <alignment horizontal="center" vertical="center" shrinkToFit="1"/>
    </xf>
    <xf numFmtId="0" fontId="10" fillId="0" borderId="0" xfId="7" applyNumberFormat="1" applyFont="1" applyFill="1" applyBorder="1" applyAlignment="1">
      <alignment vertical="center"/>
    </xf>
    <xf numFmtId="0" fontId="31" fillId="0" borderId="0" xfId="7" applyNumberFormat="1" applyFont="1" applyFill="1" applyBorder="1" applyAlignment="1">
      <alignment horizontal="right"/>
    </xf>
    <xf numFmtId="49" fontId="23" fillId="0" borderId="0" xfId="8" applyNumberFormat="1" applyFont="1" applyFill="1" applyBorder="1" applyAlignment="1">
      <alignment vertical="center"/>
    </xf>
    <xf numFmtId="0" fontId="11" fillId="0" borderId="0" xfId="7" applyFill="1">
      <alignment vertical="center"/>
    </xf>
    <xf numFmtId="49" fontId="11" fillId="0" borderId="0" xfId="7" applyNumberFormat="1" applyFill="1">
      <alignment vertical="center"/>
    </xf>
    <xf numFmtId="0" fontId="15" fillId="0" borderId="0" xfId="7" applyFont="1" applyFill="1">
      <alignment vertical="center"/>
    </xf>
    <xf numFmtId="49" fontId="17" fillId="0" borderId="0" xfId="8" applyNumberFormat="1" applyFont="1" applyFill="1" applyBorder="1" applyAlignment="1">
      <alignment vertical="center"/>
    </xf>
    <xf numFmtId="176" fontId="17" fillId="0" borderId="53" xfId="8" applyNumberFormat="1" applyFont="1" applyFill="1" applyBorder="1" applyAlignment="1">
      <alignment horizontal="right" vertical="center"/>
    </xf>
    <xf numFmtId="176" fontId="17" fillId="0" borderId="53" xfId="8" applyNumberFormat="1" applyFont="1" applyFill="1" applyBorder="1" applyAlignment="1" applyProtection="1">
      <alignment horizontal="right" vertical="center"/>
      <protection locked="0"/>
    </xf>
    <xf numFmtId="176" fontId="17" fillId="0" borderId="58" xfId="8" applyNumberFormat="1" applyFont="1" applyFill="1" applyBorder="1" applyAlignment="1" applyProtection="1">
      <alignment horizontal="right" vertical="center"/>
      <protection locked="0"/>
    </xf>
    <xf numFmtId="49" fontId="17" fillId="0" borderId="54" xfId="8" applyNumberFormat="1" applyFont="1" applyFill="1" applyBorder="1" applyAlignment="1">
      <alignment horizontal="distributed" vertical="center" indent="1"/>
    </xf>
    <xf numFmtId="176" fontId="17" fillId="0" borderId="0" xfId="8" applyNumberFormat="1" applyFont="1" applyFill="1" applyBorder="1" applyAlignment="1">
      <alignment horizontal="right" vertical="center"/>
    </xf>
    <xf numFmtId="176" fontId="17" fillId="0" borderId="0" xfId="8" applyNumberFormat="1" applyFont="1" applyFill="1" applyBorder="1" applyAlignment="1" applyProtection="1">
      <alignment horizontal="right" vertical="center"/>
      <protection locked="0"/>
    </xf>
    <xf numFmtId="49" fontId="17" fillId="0" borderId="15" xfId="8" applyNumberFormat="1" applyFont="1" applyFill="1" applyBorder="1" applyAlignment="1">
      <alignment horizontal="distributed" vertical="center" indent="1"/>
    </xf>
    <xf numFmtId="176" fontId="17" fillId="0" borderId="0" xfId="8" applyNumberFormat="1" applyFont="1" applyFill="1" applyBorder="1" applyAlignment="1">
      <alignment vertical="center"/>
    </xf>
    <xf numFmtId="176" fontId="15" fillId="0" borderId="0" xfId="7" applyNumberFormat="1" applyFont="1" applyFill="1">
      <alignment vertical="center"/>
    </xf>
    <xf numFmtId="176" fontId="19" fillId="0" borderId="0" xfId="8" applyNumberFormat="1" applyFont="1" applyFill="1" applyBorder="1" applyAlignment="1">
      <alignment horizontal="right" vertical="center"/>
    </xf>
    <xf numFmtId="176" fontId="19" fillId="0" borderId="0" xfId="8" applyNumberFormat="1" applyFont="1" applyFill="1" applyBorder="1" applyAlignment="1" applyProtection="1">
      <alignment horizontal="right" vertical="center"/>
      <protection locked="0"/>
    </xf>
    <xf numFmtId="49" fontId="38" fillId="0" borderId="15" xfId="8" applyNumberFormat="1" applyFont="1" applyFill="1" applyBorder="1" applyAlignment="1">
      <alignment horizontal="center" vertical="center"/>
    </xf>
    <xf numFmtId="0" fontId="12" fillId="0" borderId="0" xfId="7" applyFont="1" applyFill="1">
      <alignment vertical="center"/>
    </xf>
    <xf numFmtId="0" fontId="19" fillId="0" borderId="0" xfId="7" applyFont="1" applyFill="1">
      <alignment vertical="center"/>
    </xf>
    <xf numFmtId="176" fontId="19" fillId="0" borderId="0" xfId="7" applyNumberFormat="1" applyFont="1" applyFill="1">
      <alignment vertical="center"/>
    </xf>
    <xf numFmtId="176" fontId="19" fillId="0" borderId="0" xfId="8" applyNumberFormat="1" applyFont="1" applyFill="1" applyBorder="1" applyAlignment="1">
      <alignment vertical="center"/>
    </xf>
    <xf numFmtId="49" fontId="39" fillId="0" borderId="15" xfId="8" applyNumberFormat="1" applyFont="1" applyFill="1" applyBorder="1" applyAlignment="1">
      <alignment horizontal="center" vertical="center"/>
    </xf>
    <xf numFmtId="0" fontId="7" fillId="0" borderId="0" xfId="7" applyFont="1" applyFill="1">
      <alignment vertical="center"/>
    </xf>
    <xf numFmtId="0" fontId="17" fillId="0" borderId="0" xfId="7" applyFont="1" applyFill="1">
      <alignment vertical="center"/>
    </xf>
    <xf numFmtId="176" fontId="17" fillId="0" borderId="0" xfId="7" applyNumberFormat="1" applyFont="1" applyFill="1">
      <alignment vertical="center"/>
    </xf>
    <xf numFmtId="49" fontId="22" fillId="0" borderId="15" xfId="8" applyNumberFormat="1" applyFont="1" applyFill="1" applyBorder="1" applyAlignment="1">
      <alignment horizontal="center" vertical="center"/>
    </xf>
    <xf numFmtId="0" fontId="17" fillId="0" borderId="26" xfId="8" applyNumberFormat="1" applyFont="1" applyFill="1" applyBorder="1" applyAlignment="1">
      <alignment horizontal="center" vertical="center"/>
    </xf>
    <xf numFmtId="0" fontId="17" fillId="0" borderId="27" xfId="8" applyNumberFormat="1" applyFont="1" applyFill="1" applyBorder="1" applyAlignment="1">
      <alignment horizontal="center" vertical="center"/>
    </xf>
    <xf numFmtId="0" fontId="17" fillId="0" borderId="33" xfId="8" applyNumberFormat="1" applyFont="1" applyFill="1" applyBorder="1" applyAlignment="1">
      <alignment horizontal="center" vertical="center"/>
    </xf>
    <xf numFmtId="0" fontId="32" fillId="0" borderId="0" xfId="7" applyFont="1" applyFill="1">
      <alignment vertical="center"/>
    </xf>
    <xf numFmtId="0" fontId="40" fillId="0" borderId="0" xfId="8" applyNumberFormat="1" applyFont="1" applyFill="1"/>
    <xf numFmtId="0" fontId="41" fillId="0" borderId="0" xfId="8" applyNumberFormat="1" applyFont="1" applyFill="1"/>
    <xf numFmtId="0" fontId="41" fillId="0" borderId="0" xfId="8" applyNumberFormat="1" applyFont="1" applyFill="1" applyBorder="1"/>
    <xf numFmtId="3" fontId="17" fillId="0" borderId="0" xfId="8" applyNumberFormat="1" applyFont="1" applyFill="1" applyBorder="1" applyAlignment="1">
      <alignment vertical="center"/>
    </xf>
    <xf numFmtId="0" fontId="17" fillId="0" borderId="0" xfId="8" applyNumberFormat="1" applyFont="1" applyFill="1" applyBorder="1" applyAlignment="1">
      <alignment vertical="center"/>
    </xf>
    <xf numFmtId="0" fontId="41" fillId="0" borderId="30" xfId="8" applyNumberFormat="1" applyFont="1" applyFill="1" applyBorder="1"/>
    <xf numFmtId="3" fontId="17" fillId="0" borderId="30" xfId="8" applyNumberFormat="1" applyFont="1" applyFill="1" applyBorder="1" applyAlignment="1">
      <alignment vertical="center"/>
    </xf>
    <xf numFmtId="0" fontId="17" fillId="0" borderId="30" xfId="8" applyNumberFormat="1" applyFont="1" applyFill="1" applyBorder="1" applyAlignment="1">
      <alignment vertical="center"/>
    </xf>
    <xf numFmtId="176" fontId="17" fillId="0" borderId="30" xfId="8" applyNumberFormat="1" applyFont="1" applyFill="1" applyBorder="1" applyAlignment="1">
      <alignment vertical="center"/>
    </xf>
    <xf numFmtId="178" fontId="17" fillId="0" borderId="25" xfId="8" applyNumberFormat="1" applyFont="1" applyFill="1" applyBorder="1" applyAlignment="1">
      <alignment horizontal="right" vertical="center"/>
    </xf>
    <xf numFmtId="176" fontId="17" fillId="0" borderId="25" xfId="8" applyNumberFormat="1" applyFont="1" applyFill="1" applyBorder="1" applyAlignment="1">
      <alignment vertical="center"/>
    </xf>
    <xf numFmtId="176" fontId="17" fillId="0" borderId="16" xfId="8" applyNumberFormat="1" applyFont="1" applyFill="1" applyBorder="1" applyAlignment="1">
      <alignment horizontal="right" vertical="center"/>
    </xf>
    <xf numFmtId="178" fontId="17" fillId="0" borderId="0" xfId="8" applyNumberFormat="1" applyFont="1" applyFill="1" applyBorder="1" applyAlignment="1">
      <alignment horizontal="right" vertical="center"/>
    </xf>
    <xf numFmtId="178" fontId="19" fillId="0" borderId="0" xfId="8" applyNumberFormat="1" applyFont="1" applyFill="1" applyBorder="1" applyAlignment="1">
      <alignment horizontal="right" vertical="center"/>
    </xf>
    <xf numFmtId="176" fontId="15" fillId="0" borderId="0" xfId="8" applyNumberFormat="1" applyFont="1" applyFill="1" applyBorder="1" applyAlignment="1">
      <alignment horizontal="right" vertical="center"/>
    </xf>
    <xf numFmtId="176" fontId="15" fillId="0" borderId="0" xfId="8" applyNumberFormat="1" applyFont="1" applyFill="1" applyBorder="1" applyAlignment="1">
      <alignment vertical="center"/>
    </xf>
    <xf numFmtId="176" fontId="42" fillId="0" borderId="16" xfId="8" applyNumberFormat="1" applyFont="1" applyFill="1" applyBorder="1" applyAlignment="1" applyProtection="1">
      <alignment horizontal="right" vertical="center"/>
      <protection locked="0"/>
    </xf>
    <xf numFmtId="178" fontId="19" fillId="0" borderId="0" xfId="8" applyNumberFormat="1" applyFont="1" applyFill="1" applyBorder="1" applyAlignment="1">
      <alignment vertical="center"/>
    </xf>
    <xf numFmtId="176" fontId="38" fillId="0" borderId="16" xfId="8" applyNumberFormat="1" applyFont="1" applyFill="1" applyBorder="1" applyAlignment="1" applyProtection="1">
      <alignment horizontal="right" vertical="center"/>
      <protection locked="0"/>
    </xf>
    <xf numFmtId="176" fontId="22" fillId="0" borderId="16" xfId="8" applyNumberFormat="1" applyFont="1" applyFill="1" applyBorder="1" applyAlignment="1" applyProtection="1">
      <alignment horizontal="right" vertical="center"/>
      <protection locked="0"/>
    </xf>
    <xf numFmtId="0" fontId="31" fillId="0" borderId="27" xfId="8" applyNumberFormat="1" applyFont="1" applyFill="1" applyBorder="1" applyAlignment="1">
      <alignment horizontal="center" vertical="center"/>
    </xf>
    <xf numFmtId="0" fontId="36" fillId="0" borderId="27" xfId="8" applyNumberFormat="1" applyFont="1" applyFill="1" applyBorder="1" applyAlignment="1">
      <alignment horizontal="center" vertical="center" shrinkToFit="1"/>
    </xf>
    <xf numFmtId="0" fontId="31" fillId="0" borderId="46" xfId="8" applyNumberFormat="1" applyFont="1" applyFill="1" applyBorder="1" applyAlignment="1">
      <alignment horizontal="center" vertical="center"/>
    </xf>
    <xf numFmtId="0" fontId="17" fillId="0" borderId="0" xfId="8" applyNumberFormat="1" applyFont="1" applyFill="1" applyBorder="1" applyAlignment="1">
      <alignment horizontal="right"/>
    </xf>
    <xf numFmtId="38" fontId="31" fillId="0" borderId="0" xfId="2" applyFont="1" applyFill="1" applyAlignment="1">
      <alignment vertical="center"/>
    </xf>
    <xf numFmtId="176" fontId="31" fillId="0" borderId="25" xfId="2" applyNumberFormat="1" applyFont="1" applyFill="1" applyBorder="1" applyAlignment="1">
      <alignment vertical="center"/>
    </xf>
    <xf numFmtId="176" fontId="31" fillId="0" borderId="25" xfId="8" applyNumberFormat="1" applyFont="1" applyFill="1" applyBorder="1" applyAlignment="1">
      <alignment horizontal="right" vertical="center"/>
    </xf>
    <xf numFmtId="176" fontId="31" fillId="0" borderId="59" xfId="9" applyNumberFormat="1" applyFont="1" applyFill="1" applyBorder="1" applyAlignment="1">
      <alignment horizontal="right" vertical="center"/>
    </xf>
    <xf numFmtId="38" fontId="31" fillId="0" borderId="25" xfId="2" applyFont="1" applyFill="1" applyBorder="1" applyAlignment="1">
      <alignment horizontal="distributed" vertical="center" indent="1"/>
    </xf>
    <xf numFmtId="176" fontId="31" fillId="0" borderId="0" xfId="2" applyNumberFormat="1" applyFont="1" applyFill="1" applyAlignment="1">
      <alignment vertical="center"/>
    </xf>
    <xf numFmtId="176" fontId="31" fillId="0" borderId="0" xfId="2" applyNumberFormat="1" applyFont="1" applyFill="1" applyBorder="1" applyAlignment="1">
      <alignment vertical="center"/>
    </xf>
    <xf numFmtId="176" fontId="31" fillId="0" borderId="16" xfId="9" applyNumberFormat="1" applyFont="1" applyFill="1" applyBorder="1" applyAlignment="1">
      <alignment horizontal="right" vertical="center"/>
    </xf>
    <xf numFmtId="38" fontId="31" fillId="0" borderId="0" xfId="2" applyFont="1" applyFill="1" applyAlignment="1">
      <alignment horizontal="distributed" vertical="center" indent="1"/>
    </xf>
    <xf numFmtId="0" fontId="31" fillId="0" borderId="0" xfId="7" applyFont="1" applyAlignment="1">
      <alignment horizontal="distributed" vertical="center" indent="1"/>
    </xf>
    <xf numFmtId="176" fontId="31" fillId="0" borderId="0" xfId="2" applyNumberFormat="1" applyFont="1" applyFill="1" applyBorder="1" applyAlignment="1">
      <alignment horizontal="right" vertical="center"/>
    </xf>
    <xf numFmtId="38" fontId="31" fillId="0" borderId="15" xfId="2" applyFont="1" applyFill="1" applyBorder="1" applyAlignment="1">
      <alignment vertical="center"/>
    </xf>
    <xf numFmtId="176" fontId="33" fillId="0" borderId="0" xfId="2" applyNumberFormat="1" applyFont="1" applyFill="1" applyAlignment="1">
      <alignment vertical="center"/>
    </xf>
    <xf numFmtId="176" fontId="33" fillId="0" borderId="0" xfId="2" applyNumberFormat="1" applyFont="1" applyFill="1" applyBorder="1" applyAlignment="1">
      <alignment horizontal="right" vertical="center"/>
    </xf>
    <xf numFmtId="49" fontId="33" fillId="0" borderId="15" xfId="2" applyNumberFormat="1" applyFont="1" applyFill="1" applyBorder="1" applyAlignment="1">
      <alignment horizontal="center" vertical="center"/>
    </xf>
    <xf numFmtId="49" fontId="43" fillId="0" borderId="15" xfId="2" applyNumberFormat="1" applyFont="1" applyFill="1" applyBorder="1" applyAlignment="1">
      <alignment horizontal="center" vertical="center"/>
    </xf>
    <xf numFmtId="176" fontId="32" fillId="0" borderId="0" xfId="2" applyNumberFormat="1" applyFont="1" applyFill="1" applyAlignment="1">
      <alignment vertical="center"/>
    </xf>
    <xf numFmtId="176" fontId="32" fillId="0" borderId="0" xfId="2" applyNumberFormat="1" applyFont="1" applyFill="1" applyBorder="1" applyAlignment="1">
      <alignment horizontal="right" vertical="center"/>
    </xf>
    <xf numFmtId="49" fontId="31" fillId="0" borderId="15" xfId="2" applyNumberFormat="1" applyFont="1" applyFill="1" applyBorder="1" applyAlignment="1">
      <alignment horizontal="center" vertical="center"/>
    </xf>
    <xf numFmtId="176" fontId="31" fillId="0" borderId="0" xfId="7" applyNumberFormat="1" applyFont="1">
      <alignment vertical="center"/>
    </xf>
    <xf numFmtId="176" fontId="31" fillId="0" borderId="0" xfId="2" applyNumberFormat="1" applyFont="1" applyFill="1" applyAlignment="1">
      <alignment vertical="center" shrinkToFit="1"/>
    </xf>
    <xf numFmtId="38" fontId="31" fillId="0" borderId="26" xfId="2" applyFont="1" applyFill="1" applyBorder="1" applyAlignment="1">
      <alignment horizontal="center" vertical="center"/>
    </xf>
    <xf numFmtId="38" fontId="31" fillId="0" borderId="27" xfId="2" applyFont="1" applyFill="1" applyBorder="1" applyAlignment="1">
      <alignment horizontal="center" vertical="center"/>
    </xf>
    <xf numFmtId="38" fontId="31" fillId="0" borderId="33" xfId="2" applyFont="1" applyFill="1" applyBorder="1" applyAlignment="1">
      <alignment horizontal="center" vertical="center"/>
    </xf>
    <xf numFmtId="38" fontId="31" fillId="0" borderId="0" xfId="2" applyFont="1" applyFill="1" applyAlignment="1">
      <alignment horizontal="right"/>
    </xf>
    <xf numFmtId="38" fontId="10" fillId="0" borderId="0" xfId="2" applyFont="1" applyFill="1" applyAlignment="1">
      <alignment vertical="center"/>
    </xf>
    <xf numFmtId="38" fontId="44" fillId="0" borderId="0" xfId="2" applyFont="1" applyFill="1" applyAlignment="1">
      <alignment vertical="center"/>
    </xf>
    <xf numFmtId="38" fontId="45" fillId="0" borderId="0" xfId="2" applyFont="1" applyFill="1" applyAlignment="1">
      <alignment vertical="center"/>
    </xf>
    <xf numFmtId="38" fontId="23" fillId="0" borderId="0" xfId="2" applyFont="1" applyFill="1" applyAlignment="1">
      <alignment vertical="center"/>
    </xf>
    <xf numFmtId="49" fontId="10" fillId="0" borderId="0" xfId="8" applyNumberFormat="1" applyFont="1" applyFill="1" applyAlignment="1">
      <alignment vertical="center"/>
    </xf>
    <xf numFmtId="0" fontId="11" fillId="0" borderId="0" xfId="7" applyAlignment="1">
      <alignment vertical="center" wrapText="1"/>
    </xf>
    <xf numFmtId="176" fontId="14" fillId="0" borderId="53" xfId="8" applyNumberFormat="1" applyFont="1" applyFill="1" applyBorder="1" applyAlignment="1">
      <alignment horizontal="right" vertical="center"/>
    </xf>
    <xf numFmtId="49" fontId="14" fillId="0" borderId="60" xfId="8" applyNumberFormat="1" applyFont="1" applyFill="1" applyBorder="1" applyAlignment="1">
      <alignment horizontal="center" vertical="center"/>
    </xf>
    <xf numFmtId="176" fontId="10" fillId="0" borderId="0" xfId="8" applyNumberFormat="1" applyFont="1" applyFill="1" applyBorder="1" applyAlignment="1">
      <alignment horizontal="right" vertical="center"/>
    </xf>
    <xf numFmtId="0" fontId="7" fillId="0" borderId="14" xfId="8" applyNumberFormat="1" applyFont="1" applyFill="1" applyBorder="1" applyAlignment="1">
      <alignment horizontal="center" vertical="center"/>
    </xf>
    <xf numFmtId="0" fontId="7" fillId="0" borderId="12" xfId="8" applyNumberFormat="1" applyFont="1" applyFill="1" applyBorder="1" applyAlignment="1">
      <alignment horizontal="center" vertical="center"/>
    </xf>
    <xf numFmtId="0" fontId="7" fillId="0" borderId="13" xfId="8" applyNumberFormat="1" applyFont="1" applyFill="1" applyBorder="1" applyAlignment="1">
      <alignment horizontal="center" vertical="center"/>
    </xf>
    <xf numFmtId="0" fontId="7" fillId="0" borderId="61" xfId="8" applyNumberFormat="1" applyFont="1" applyFill="1" applyBorder="1" applyAlignment="1">
      <alignment horizontal="center" vertical="center"/>
    </xf>
    <xf numFmtId="0" fontId="7" fillId="0" borderId="64" xfId="8" applyNumberFormat="1" applyFont="1" applyFill="1" applyBorder="1" applyAlignment="1">
      <alignment horizontal="center" vertical="center"/>
    </xf>
    <xf numFmtId="0" fontId="10" fillId="0" borderId="0" xfId="8" applyNumberFormat="1" applyFont="1" applyFill="1" applyAlignment="1">
      <alignment vertical="center"/>
    </xf>
    <xf numFmtId="3" fontId="10" fillId="0" borderId="0" xfId="8" applyNumberFormat="1" applyFont="1" applyFill="1" applyAlignment="1">
      <alignment horizontal="right" vertical="center"/>
    </xf>
    <xf numFmtId="176" fontId="10" fillId="0" borderId="0" xfId="8" applyNumberFormat="1" applyFont="1" applyFill="1" applyAlignment="1">
      <alignment vertical="center"/>
    </xf>
    <xf numFmtId="178" fontId="14" fillId="0" borderId="53" xfId="8" applyNumberFormat="1" applyFont="1" applyFill="1" applyBorder="1" applyAlignment="1">
      <alignment horizontal="right" vertical="center"/>
    </xf>
    <xf numFmtId="49" fontId="14" fillId="0" borderId="53" xfId="8" applyNumberFormat="1" applyFont="1" applyFill="1" applyBorder="1" applyAlignment="1">
      <alignment horizontal="right" vertical="center"/>
    </xf>
    <xf numFmtId="178" fontId="10" fillId="0" borderId="0" xfId="8" applyNumberFormat="1" applyFont="1" applyFill="1" applyBorder="1" applyAlignment="1">
      <alignment horizontal="right" vertical="center"/>
    </xf>
    <xf numFmtId="49" fontId="10" fillId="0" borderId="0" xfId="8" applyNumberFormat="1" applyFont="1" applyFill="1" applyBorder="1" applyAlignment="1">
      <alignment horizontal="right" vertical="center"/>
    </xf>
    <xf numFmtId="176" fontId="10" fillId="0" borderId="16" xfId="8" applyNumberFormat="1" applyFont="1" applyFill="1" applyBorder="1" applyAlignment="1">
      <alignment horizontal="right" vertical="center"/>
    </xf>
    <xf numFmtId="49" fontId="10" fillId="0" borderId="0" xfId="8" applyNumberFormat="1" applyFont="1" applyFill="1" applyBorder="1" applyAlignment="1">
      <alignment horizontal="center" vertical="center"/>
    </xf>
    <xf numFmtId="0" fontId="7" fillId="0" borderId="24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/>
    </xf>
    <xf numFmtId="49" fontId="23" fillId="0" borderId="0" xfId="8" applyNumberFormat="1" applyFont="1" applyFill="1" applyAlignment="1">
      <alignment vertical="center"/>
    </xf>
    <xf numFmtId="0" fontId="17" fillId="0" borderId="0" xfId="8" applyNumberFormat="1" applyFont="1" applyFill="1" applyAlignment="1">
      <alignment vertical="center"/>
    </xf>
    <xf numFmtId="178" fontId="19" fillId="0" borderId="53" xfId="8" applyNumberFormat="1" applyFont="1" applyFill="1" applyBorder="1" applyAlignment="1">
      <alignment horizontal="right" vertical="center"/>
    </xf>
    <xf numFmtId="49" fontId="19" fillId="0" borderId="69" xfId="8" applyNumberFormat="1" applyFont="1" applyFill="1" applyBorder="1" applyAlignment="1">
      <alignment horizontal="center" vertical="center" shrinkToFit="1"/>
    </xf>
    <xf numFmtId="0" fontId="17" fillId="0" borderId="0" xfId="7" applyFont="1" applyBorder="1">
      <alignment vertical="center"/>
    </xf>
    <xf numFmtId="49" fontId="17" fillId="0" borderId="39" xfId="8" applyNumberFormat="1" applyFont="1" applyFill="1" applyBorder="1" applyAlignment="1">
      <alignment horizontal="center" vertical="center" shrinkToFit="1"/>
    </xf>
    <xf numFmtId="0" fontId="17" fillId="0" borderId="0" xfId="7" applyFont="1">
      <alignment vertical="center"/>
    </xf>
    <xf numFmtId="0" fontId="17" fillId="0" borderId="14" xfId="8" applyNumberFormat="1" applyFont="1" applyFill="1" applyBorder="1" applyAlignment="1">
      <alignment horizontal="center" vertical="center"/>
    </xf>
    <xf numFmtId="0" fontId="17" fillId="0" borderId="12" xfId="8" applyNumberFormat="1" applyFont="1" applyFill="1" applyBorder="1" applyAlignment="1">
      <alignment horizontal="center" vertical="center"/>
    </xf>
    <xf numFmtId="178" fontId="17" fillId="0" borderId="38" xfId="8" applyNumberFormat="1" applyFont="1" applyFill="1" applyBorder="1" applyAlignment="1">
      <alignment horizontal="right" vertical="center"/>
    </xf>
    <xf numFmtId="0" fontId="17" fillId="0" borderId="13" xfId="8" applyNumberFormat="1" applyFont="1" applyFill="1" applyBorder="1" applyAlignment="1">
      <alignment horizontal="center" vertical="center"/>
    </xf>
    <xf numFmtId="0" fontId="17" fillId="0" borderId="0" xfId="8" applyNumberFormat="1" applyFont="1" applyFill="1" applyAlignment="1">
      <alignment horizontal="right"/>
    </xf>
    <xf numFmtId="49" fontId="46" fillId="0" borderId="0" xfId="8" applyNumberFormat="1" applyFont="1" applyFill="1" applyAlignment="1">
      <alignment vertical="center"/>
    </xf>
    <xf numFmtId="49" fontId="19" fillId="0" borderId="0" xfId="8" applyNumberFormat="1" applyFont="1" applyFill="1" applyBorder="1" applyAlignment="1">
      <alignment horizontal="center" vertical="center" shrinkToFit="1"/>
    </xf>
    <xf numFmtId="178" fontId="19" fillId="0" borderId="53" xfId="8" applyNumberFormat="1" applyFont="1" applyFill="1" applyBorder="1" applyAlignment="1">
      <alignment horizontal="right" vertical="center" shrinkToFit="1"/>
    </xf>
    <xf numFmtId="178" fontId="17" fillId="0" borderId="0" xfId="8" applyNumberFormat="1" applyFont="1" applyFill="1" applyBorder="1" applyAlignment="1">
      <alignment horizontal="right" vertical="center" shrinkToFit="1"/>
    </xf>
    <xf numFmtId="0" fontId="17" fillId="0" borderId="70" xfId="8" applyNumberFormat="1" applyFont="1" applyFill="1" applyBorder="1" applyAlignment="1">
      <alignment horizontal="center" vertical="center"/>
    </xf>
    <xf numFmtId="0" fontId="17" fillId="0" borderId="71" xfId="8" applyNumberFormat="1" applyFont="1" applyFill="1" applyBorder="1" applyAlignment="1">
      <alignment horizontal="center" vertical="center"/>
    </xf>
    <xf numFmtId="0" fontId="11" fillId="0" borderId="0" xfId="7" applyFont="1" applyFill="1">
      <alignment vertical="center"/>
    </xf>
    <xf numFmtId="0" fontId="11" fillId="0" borderId="0" xfId="7" applyFont="1" applyFill="1" applyBorder="1">
      <alignment vertical="center"/>
    </xf>
    <xf numFmtId="49" fontId="11" fillId="0" borderId="0" xfId="7" applyNumberFormat="1" applyFont="1" applyFill="1">
      <alignment vertical="center"/>
    </xf>
    <xf numFmtId="0" fontId="10" fillId="0" borderId="0" xfId="7" applyFont="1" applyFill="1">
      <alignment vertical="center"/>
    </xf>
    <xf numFmtId="0" fontId="10" fillId="0" borderId="0" xfId="7" applyFont="1" applyFill="1" applyBorder="1">
      <alignment vertical="center"/>
    </xf>
    <xf numFmtId="49" fontId="10" fillId="0" borderId="0" xfId="7" applyNumberFormat="1" applyFont="1" applyFill="1">
      <alignment vertical="center"/>
    </xf>
    <xf numFmtId="0" fontId="12" fillId="0" borderId="0" xfId="7" applyFont="1" applyFill="1" applyBorder="1">
      <alignment vertical="center"/>
    </xf>
    <xf numFmtId="176" fontId="14" fillId="0" borderId="53" xfId="7" applyNumberFormat="1" applyFont="1" applyFill="1" applyBorder="1">
      <alignment vertical="center"/>
    </xf>
    <xf numFmtId="176" fontId="14" fillId="0" borderId="53" xfId="2" applyNumberFormat="1" applyFont="1" applyFill="1" applyBorder="1" applyAlignment="1">
      <alignment vertical="center"/>
    </xf>
    <xf numFmtId="176" fontId="14" fillId="0" borderId="53" xfId="2" applyNumberFormat="1" applyFont="1" applyFill="1" applyBorder="1" applyAlignment="1">
      <alignment horizontal="right" vertical="center"/>
    </xf>
    <xf numFmtId="49" fontId="14" fillId="0" borderId="60" xfId="2" applyNumberFormat="1" applyFont="1" applyFill="1" applyBorder="1" applyAlignment="1">
      <alignment horizontal="center" vertical="center"/>
    </xf>
    <xf numFmtId="176" fontId="10" fillId="0" borderId="0" xfId="7" applyNumberFormat="1" applyFont="1" applyFill="1" applyBorder="1">
      <alignment vertical="center"/>
    </xf>
    <xf numFmtId="176" fontId="10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horizontal="right" vertical="center"/>
    </xf>
    <xf numFmtId="49" fontId="10" fillId="0" borderId="15" xfId="2" applyNumberFormat="1" applyFont="1" applyFill="1" applyBorder="1" applyAlignment="1">
      <alignment horizontal="center" vertical="center"/>
    </xf>
    <xf numFmtId="176" fontId="10" fillId="0" borderId="0" xfId="7" applyNumberFormat="1" applyFont="1" applyFill="1">
      <alignment vertical="center"/>
    </xf>
    <xf numFmtId="38" fontId="7" fillId="0" borderId="55" xfId="2" applyFont="1" applyFill="1" applyBorder="1" applyAlignment="1">
      <alignment horizontal="center" vertical="center" shrinkToFit="1"/>
    </xf>
    <xf numFmtId="38" fontId="7" fillId="0" borderId="56" xfId="2" applyFont="1" applyFill="1" applyBorder="1" applyAlignment="1">
      <alignment horizontal="center" vertical="center" shrinkToFit="1"/>
    </xf>
    <xf numFmtId="38" fontId="10" fillId="0" borderId="0" xfId="2" applyFont="1" applyFill="1" applyAlignment="1">
      <alignment horizontal="right" vertical="center"/>
    </xf>
    <xf numFmtId="0" fontId="10" fillId="0" borderId="0" xfId="11" applyFont="1" applyFill="1" applyAlignment="1">
      <alignment vertical="center"/>
    </xf>
    <xf numFmtId="49" fontId="28" fillId="0" borderId="0" xfId="2" applyNumberFormat="1" applyFont="1" applyFill="1" applyAlignment="1">
      <alignment vertical="center"/>
    </xf>
    <xf numFmtId="38" fontId="10" fillId="0" borderId="0" xfId="2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horizontal="left" vertical="center"/>
    </xf>
    <xf numFmtId="38" fontId="11" fillId="0" borderId="0" xfId="7" applyNumberFormat="1" applyFont="1" applyFill="1" applyBorder="1">
      <alignment vertical="center"/>
    </xf>
    <xf numFmtId="38" fontId="14" fillId="0" borderId="0" xfId="2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horizontal="center" vertical="center"/>
    </xf>
    <xf numFmtId="0" fontId="48" fillId="0" borderId="0" xfId="7" applyFont="1" applyFill="1">
      <alignment vertical="center"/>
    </xf>
    <xf numFmtId="0" fontId="48" fillId="0" borderId="0" xfId="7" applyFont="1" applyFill="1" applyBorder="1">
      <alignment vertical="center"/>
    </xf>
    <xf numFmtId="38" fontId="48" fillId="0" borderId="0" xfId="2" applyFont="1" applyFill="1" applyBorder="1" applyAlignment="1">
      <alignment vertical="center"/>
    </xf>
    <xf numFmtId="38" fontId="7" fillId="0" borderId="0" xfId="7" applyNumberFormat="1" applyFont="1" applyFill="1" applyBorder="1">
      <alignment vertical="center"/>
    </xf>
    <xf numFmtId="38" fontId="7" fillId="0" borderId="35" xfId="2" applyFont="1" applyFill="1" applyBorder="1" applyAlignment="1">
      <alignment horizontal="center" vertical="center" shrinkToFit="1"/>
    </xf>
    <xf numFmtId="38" fontId="7" fillId="0" borderId="57" xfId="2" applyFont="1" applyFill="1" applyBorder="1" applyAlignment="1">
      <alignment horizontal="center" vertical="center"/>
    </xf>
    <xf numFmtId="49" fontId="7" fillId="0" borderId="46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Alignment="1">
      <alignment vertical="center"/>
    </xf>
    <xf numFmtId="38" fontId="7" fillId="0" borderId="35" xfId="2" applyFont="1" applyFill="1" applyBorder="1" applyAlignment="1">
      <alignment horizontal="center" vertical="center"/>
    </xf>
    <xf numFmtId="38" fontId="10" fillId="0" borderId="0" xfId="2" applyNumberFormat="1" applyFont="1" applyFill="1" applyAlignment="1">
      <alignment vertical="center"/>
    </xf>
    <xf numFmtId="38" fontId="12" fillId="0" borderId="0" xfId="7" applyNumberFormat="1" applyFont="1" applyFill="1" applyBorder="1">
      <alignment vertical="center"/>
    </xf>
    <xf numFmtId="38" fontId="7" fillId="0" borderId="0" xfId="7" applyNumberFormat="1" applyFont="1" applyFill="1">
      <alignment vertical="center"/>
    </xf>
    <xf numFmtId="176" fontId="10" fillId="0" borderId="16" xfId="2" applyNumberFormat="1" applyFont="1" applyFill="1" applyBorder="1" applyAlignment="1">
      <alignment vertical="center"/>
    </xf>
    <xf numFmtId="38" fontId="11" fillId="0" borderId="0" xfId="7" applyNumberFormat="1" applyFont="1" applyFill="1">
      <alignment vertical="center"/>
    </xf>
    <xf numFmtId="38" fontId="10" fillId="0" borderId="0" xfId="2" applyFont="1" applyFill="1" applyBorder="1" applyAlignment="1">
      <alignment horizontal="center" vertical="center"/>
    </xf>
    <xf numFmtId="38" fontId="10" fillId="0" borderId="0" xfId="2" applyFont="1" applyFill="1" applyBorder="1" applyAlignment="1">
      <alignment horizontal="right" vertical="center"/>
    </xf>
    <xf numFmtId="0" fontId="11" fillId="0" borderId="0" xfId="7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0" fontId="6" fillId="0" borderId="0" xfId="11" applyFont="1" applyFill="1" applyBorder="1" applyAlignment="1">
      <alignment vertical="center"/>
    </xf>
    <xf numFmtId="0" fontId="10" fillId="0" borderId="0" xfId="11" applyFont="1" applyFill="1" applyBorder="1" applyAlignment="1">
      <alignment vertical="center"/>
    </xf>
    <xf numFmtId="38" fontId="6" fillId="0" borderId="0" xfId="2" applyFont="1" applyFill="1" applyBorder="1" applyAlignment="1">
      <alignment horizontal="center" vertical="center"/>
    </xf>
    <xf numFmtId="38" fontId="14" fillId="0" borderId="0" xfId="2" applyFont="1" applyFill="1" applyBorder="1" applyAlignment="1">
      <alignment horizontal="center" vertical="center"/>
    </xf>
    <xf numFmtId="38" fontId="7" fillId="0" borderId="0" xfId="2" applyFont="1" applyFill="1" applyAlignment="1">
      <alignment horizontal="center" vertical="center"/>
    </xf>
    <xf numFmtId="38" fontId="28" fillId="0" borderId="0" xfId="2" applyFont="1" applyFill="1" applyBorder="1" applyAlignment="1">
      <alignment vertical="center"/>
    </xf>
    <xf numFmtId="49" fontId="23" fillId="0" borderId="0" xfId="7" applyNumberFormat="1" applyFont="1" applyFill="1">
      <alignment vertical="center"/>
    </xf>
    <xf numFmtId="49" fontId="7" fillId="0" borderId="0" xfId="8" applyNumberFormat="1" applyFont="1" applyFill="1" applyAlignment="1">
      <alignment vertical="center"/>
    </xf>
    <xf numFmtId="176" fontId="12" fillId="0" borderId="53" xfId="8" applyNumberFormat="1" applyFont="1" applyFill="1" applyBorder="1" applyAlignment="1">
      <alignment horizontal="right" vertical="center"/>
    </xf>
    <xf numFmtId="176" fontId="49" fillId="0" borderId="53" xfId="8" applyNumberFormat="1" applyFont="1" applyFill="1" applyBorder="1" applyAlignment="1">
      <alignment horizontal="right" vertical="center"/>
    </xf>
    <xf numFmtId="49" fontId="12" fillId="0" borderId="69" xfId="8" applyNumberFormat="1" applyFont="1" applyFill="1" applyBorder="1" applyAlignment="1">
      <alignment horizontal="center" vertical="center"/>
    </xf>
    <xf numFmtId="176" fontId="7" fillId="0" borderId="0" xfId="8" applyNumberFormat="1" applyFont="1" applyFill="1" applyBorder="1" applyAlignment="1">
      <alignment horizontal="right" vertical="center"/>
    </xf>
    <xf numFmtId="176" fontId="50" fillId="0" borderId="0" xfId="8" applyNumberFormat="1" applyFont="1" applyFill="1" applyBorder="1" applyAlignment="1">
      <alignment horizontal="right" vertical="center"/>
    </xf>
    <xf numFmtId="49" fontId="7" fillId="0" borderId="39" xfId="8" applyNumberFormat="1" applyFont="1" applyFill="1" applyBorder="1" applyAlignment="1">
      <alignment horizontal="center" vertical="center"/>
    </xf>
    <xf numFmtId="176" fontId="7" fillId="0" borderId="38" xfId="8" applyNumberFormat="1" applyFont="1" applyFill="1" applyBorder="1" applyAlignment="1">
      <alignment horizontal="right" vertical="center"/>
    </xf>
    <xf numFmtId="0" fontId="7" fillId="0" borderId="72" xfId="8" applyNumberFormat="1" applyFont="1" applyFill="1" applyBorder="1" applyAlignment="1">
      <alignment horizontal="center" vertical="center" shrinkToFit="1"/>
    </xf>
    <xf numFmtId="0" fontId="7" fillId="0" borderId="14" xfId="8" applyNumberFormat="1" applyFont="1" applyFill="1" applyBorder="1" applyAlignment="1">
      <alignment horizontal="center" vertical="center" shrinkToFit="1"/>
    </xf>
    <xf numFmtId="0" fontId="7" fillId="0" borderId="27" xfId="8" applyNumberFormat="1" applyFont="1" applyFill="1" applyBorder="1" applyAlignment="1">
      <alignment horizontal="center" vertical="center" shrinkToFit="1"/>
    </xf>
    <xf numFmtId="0" fontId="7" fillId="0" borderId="27" xfId="8" applyNumberFormat="1" applyFont="1" applyFill="1" applyBorder="1" applyAlignment="1">
      <alignment horizontal="center" vertical="center"/>
    </xf>
    <xf numFmtId="0" fontId="7" fillId="0" borderId="52" xfId="8" applyNumberFormat="1" applyFont="1" applyFill="1" applyBorder="1" applyAlignment="1">
      <alignment horizontal="center" vertical="center" wrapText="1"/>
    </xf>
    <xf numFmtId="0" fontId="18" fillId="0" borderId="4" xfId="8" applyNumberFormat="1" applyFont="1" applyFill="1" applyBorder="1" applyAlignment="1">
      <alignment horizontal="center" vertical="center" wrapText="1"/>
    </xf>
    <xf numFmtId="0" fontId="6" fillId="0" borderId="0" xfId="7" applyFont="1">
      <alignment vertical="center"/>
    </xf>
    <xf numFmtId="49" fontId="10" fillId="0" borderId="0" xfId="7" applyNumberFormat="1" applyFont="1">
      <alignment vertical="center"/>
    </xf>
    <xf numFmtId="38" fontId="11" fillId="0" borderId="0" xfId="7" applyNumberFormat="1">
      <alignment vertical="center"/>
    </xf>
    <xf numFmtId="38" fontId="7" fillId="0" borderId="0" xfId="2" applyFont="1" applyAlignment="1"/>
    <xf numFmtId="38" fontId="12" fillId="0" borderId="53" xfId="2" applyFont="1" applyBorder="1" applyAlignment="1">
      <alignment horizontal="right"/>
    </xf>
    <xf numFmtId="49" fontId="19" fillId="0" borderId="60" xfId="12" applyNumberFormat="1" applyFont="1" applyBorder="1" applyAlignment="1">
      <alignment horizontal="center" vertical="center"/>
    </xf>
    <xf numFmtId="38" fontId="7" fillId="0" borderId="0" xfId="2" applyFont="1" applyBorder="1" applyAlignment="1">
      <alignment horizontal="right"/>
    </xf>
    <xf numFmtId="49" fontId="17" fillId="0" borderId="15" xfId="12" applyNumberFormat="1" applyFont="1" applyBorder="1" applyAlignment="1">
      <alignment horizontal="center" vertical="center"/>
    </xf>
    <xf numFmtId="38" fontId="7" fillId="0" borderId="0" xfId="2" applyFont="1" applyBorder="1" applyAlignment="1"/>
    <xf numFmtId="38" fontId="7" fillId="0" borderId="16" xfId="2" applyFont="1" applyBorder="1" applyAlignment="1"/>
    <xf numFmtId="38" fontId="7" fillId="0" borderId="26" xfId="2" applyFont="1" applyBorder="1" applyAlignment="1">
      <alignment horizontal="center" vertical="center" shrinkToFit="1"/>
    </xf>
    <xf numFmtId="38" fontId="7" fillId="0" borderId="27" xfId="2" applyFont="1" applyBorder="1" applyAlignment="1">
      <alignment horizontal="center" vertical="center" shrinkToFit="1"/>
    </xf>
    <xf numFmtId="0" fontId="17" fillId="0" borderId="53" xfId="13" applyFont="1" applyBorder="1" applyAlignment="1">
      <alignment horizontal="left" shrinkToFit="1"/>
    </xf>
    <xf numFmtId="0" fontId="17" fillId="0" borderId="73" xfId="13" applyFont="1" applyBorder="1" applyAlignment="1">
      <alignment shrinkToFit="1"/>
    </xf>
    <xf numFmtId="0" fontId="17" fillId="0" borderId="53" xfId="13" applyFont="1" applyBorder="1" applyAlignment="1">
      <alignment horizontal="center" shrinkToFit="1"/>
    </xf>
    <xf numFmtId="0" fontId="17" fillId="0" borderId="16" xfId="13" applyFont="1" applyBorder="1" applyAlignment="1">
      <alignment horizontal="left" shrinkToFit="1"/>
    </xf>
    <xf numFmtId="0" fontId="17" fillId="0" borderId="74" xfId="13" applyFont="1" applyBorder="1" applyAlignment="1">
      <alignment horizontal="left" shrinkToFit="1"/>
    </xf>
    <xf numFmtId="0" fontId="17" fillId="0" borderId="0" xfId="13" applyFont="1" applyBorder="1" applyAlignment="1">
      <alignment horizontal="center" shrinkToFit="1"/>
    </xf>
    <xf numFmtId="0" fontId="17" fillId="0" borderId="74" xfId="7" applyFont="1" applyBorder="1">
      <alignment vertical="center"/>
    </xf>
    <xf numFmtId="0" fontId="17" fillId="0" borderId="0" xfId="7" applyFont="1" applyAlignment="1">
      <alignment horizontal="center" vertical="center"/>
    </xf>
    <xf numFmtId="0" fontId="17" fillId="0" borderId="0" xfId="13" applyFont="1" applyBorder="1" applyAlignment="1">
      <alignment horizontal="left" shrinkToFit="1"/>
    </xf>
    <xf numFmtId="0" fontId="17" fillId="0" borderId="16" xfId="13" applyFont="1" applyBorder="1" applyAlignment="1">
      <alignment horizontal="left" vertical="center" shrinkToFit="1"/>
    </xf>
    <xf numFmtId="0" fontId="17" fillId="0" borderId="74" xfId="13" applyFont="1" applyBorder="1" applyAlignment="1">
      <alignment horizontal="left" vertical="center" shrinkToFit="1"/>
    </xf>
    <xf numFmtId="0" fontId="17" fillId="0" borderId="0" xfId="13" applyFont="1" applyBorder="1" applyAlignment="1">
      <alignment horizontal="left" vertical="center" shrinkToFit="1"/>
    </xf>
    <xf numFmtId="0" fontId="17" fillId="0" borderId="35" xfId="13" applyFont="1" applyBorder="1" applyAlignment="1">
      <alignment horizontal="distributed" vertical="center" wrapText="1" indent="3"/>
    </xf>
    <xf numFmtId="0" fontId="17" fillId="0" borderId="57" xfId="13" applyFont="1" applyBorder="1" applyAlignment="1">
      <alignment horizontal="distributed" vertical="center" wrapText="1" indent="3"/>
    </xf>
    <xf numFmtId="0" fontId="17" fillId="0" borderId="34" xfId="13" applyFont="1" applyBorder="1" applyAlignment="1">
      <alignment horizontal="distributed" vertical="center" indent="2"/>
    </xf>
    <xf numFmtId="0" fontId="17" fillId="0" borderId="0" xfId="13" applyFont="1" applyBorder="1" applyAlignment="1">
      <alignment horizontal="right"/>
    </xf>
    <xf numFmtId="0" fontId="54" fillId="0" borderId="0" xfId="14">
      <alignment vertical="center"/>
    </xf>
    <xf numFmtId="49" fontId="54" fillId="0" borderId="0" xfId="14" applyNumberFormat="1">
      <alignment vertical="center"/>
    </xf>
    <xf numFmtId="0" fontId="55" fillId="0" borderId="0" xfId="14" applyFont="1">
      <alignment vertical="center"/>
    </xf>
    <xf numFmtId="49" fontId="10" fillId="0" borderId="0" xfId="15" applyNumberFormat="1" applyFont="1" applyFill="1" applyBorder="1" applyAlignment="1">
      <alignment horizontal="left" vertical="center"/>
    </xf>
    <xf numFmtId="0" fontId="56" fillId="0" borderId="0" xfId="14" applyFont="1" applyBorder="1">
      <alignment vertical="center"/>
    </xf>
    <xf numFmtId="49" fontId="14" fillId="0" borderId="60" xfId="15" applyNumberFormat="1" applyFont="1" applyFill="1" applyBorder="1" applyAlignment="1">
      <alignment horizontal="center" vertical="center"/>
    </xf>
    <xf numFmtId="0" fontId="57" fillId="0" borderId="0" xfId="14" applyFont="1" applyBorder="1">
      <alignment vertical="center"/>
    </xf>
    <xf numFmtId="49" fontId="10" fillId="0" borderId="15" xfId="15" applyNumberFormat="1" applyFont="1" applyFill="1" applyBorder="1" applyAlignment="1">
      <alignment horizontal="center" vertical="center"/>
    </xf>
    <xf numFmtId="0" fontId="57" fillId="0" borderId="0" xfId="14" applyFont="1">
      <alignment vertical="center"/>
    </xf>
    <xf numFmtId="0" fontId="10" fillId="0" borderId="35" xfId="15" applyFont="1" applyFill="1" applyBorder="1" applyAlignment="1">
      <alignment horizontal="center" vertical="center"/>
    </xf>
    <xf numFmtId="49" fontId="10" fillId="0" borderId="46" xfId="15" applyNumberFormat="1" applyFont="1" applyFill="1" applyBorder="1" applyAlignment="1">
      <alignment horizontal="center" vertical="center"/>
    </xf>
    <xf numFmtId="0" fontId="7" fillId="0" borderId="0" xfId="15" applyFont="1" applyFill="1" applyAlignment="1">
      <alignment horizontal="right" vertical="center"/>
    </xf>
    <xf numFmtId="0" fontId="7" fillId="0" borderId="0" xfId="15" applyFont="1" applyFill="1" applyAlignment="1">
      <alignment vertical="center"/>
    </xf>
    <xf numFmtId="0" fontId="7" fillId="0" borderId="0" xfId="15" applyFont="1" applyFill="1" applyAlignment="1">
      <alignment horizontal="right"/>
    </xf>
    <xf numFmtId="49" fontId="23" fillId="0" borderId="0" xfId="15" applyNumberFormat="1" applyFont="1" applyFill="1" applyAlignment="1">
      <alignment vertical="center"/>
    </xf>
    <xf numFmtId="0" fontId="11" fillId="0" borderId="0" xfId="7" applyAlignment="1">
      <alignment vertical="center"/>
    </xf>
    <xf numFmtId="0" fontId="58" fillId="0" borderId="0" xfId="7" applyFont="1" applyAlignment="1">
      <alignment vertical="center"/>
    </xf>
    <xf numFmtId="0" fontId="7" fillId="0" borderId="0" xfId="8" applyNumberFormat="1" applyFont="1" applyFill="1" applyAlignment="1">
      <alignment vertical="center"/>
    </xf>
    <xf numFmtId="3" fontId="7" fillId="0" borderId="0" xfId="8" applyNumberFormat="1" applyFont="1" applyFill="1" applyAlignment="1">
      <alignment vertical="center"/>
    </xf>
    <xf numFmtId="0" fontId="2" fillId="0" borderId="0" xfId="1" applyFill="1" applyAlignment="1">
      <alignment vertical="center"/>
    </xf>
    <xf numFmtId="57" fontId="7" fillId="0" borderId="44" xfId="8" applyNumberFormat="1" applyFont="1" applyFill="1" applyBorder="1" applyAlignment="1">
      <alignment horizontal="right" vertical="center"/>
    </xf>
    <xf numFmtId="3" fontId="7" fillId="0" borderId="75" xfId="8" applyNumberFormat="1" applyFont="1" applyFill="1" applyBorder="1" applyAlignment="1">
      <alignment vertical="center"/>
    </xf>
    <xf numFmtId="0" fontId="7" fillId="0" borderId="75" xfId="8" applyNumberFormat="1" applyFont="1" applyFill="1" applyBorder="1" applyAlignment="1">
      <alignment vertical="center" shrinkToFit="1"/>
    </xf>
    <xf numFmtId="0" fontId="7" fillId="0" borderId="75" xfId="8" applyNumberFormat="1" applyFont="1" applyFill="1" applyBorder="1" applyAlignment="1">
      <alignment horizontal="distributed" vertical="center" shrinkToFit="1"/>
    </xf>
    <xf numFmtId="0" fontId="7" fillId="0" borderId="69" xfId="8" applyNumberFormat="1" applyFont="1" applyFill="1" applyBorder="1" applyAlignment="1">
      <alignment horizontal="distributed" vertical="center" shrinkToFit="1"/>
    </xf>
    <xf numFmtId="0" fontId="7" fillId="0" borderId="38" xfId="8" applyNumberFormat="1" applyFont="1" applyFill="1" applyBorder="1" applyAlignment="1">
      <alignment horizontal="right" vertical="center"/>
    </xf>
    <xf numFmtId="3" fontId="7" fillId="0" borderId="66" xfId="8" applyNumberFormat="1" applyFont="1" applyFill="1" applyBorder="1" applyAlignment="1">
      <alignment vertical="center"/>
    </xf>
    <xf numFmtId="0" fontId="7" fillId="0" borderId="66" xfId="8" applyNumberFormat="1" applyFont="1" applyFill="1" applyBorder="1" applyAlignment="1">
      <alignment vertical="center" shrinkToFit="1"/>
    </xf>
    <xf numFmtId="0" fontId="7" fillId="0" borderId="66" xfId="8" applyNumberFormat="1" applyFont="1" applyFill="1" applyBorder="1" applyAlignment="1">
      <alignment horizontal="distributed" vertical="center" shrinkToFit="1"/>
    </xf>
    <xf numFmtId="0" fontId="7" fillId="0" borderId="39" xfId="8" applyNumberFormat="1" applyFont="1" applyFill="1" applyBorder="1" applyAlignment="1">
      <alignment horizontal="distributed" vertical="center" shrinkToFit="1"/>
    </xf>
    <xf numFmtId="3" fontId="7" fillId="0" borderId="39" xfId="8" applyNumberFormat="1" applyFont="1" applyFill="1" applyBorder="1" applyAlignment="1">
      <alignment vertical="center"/>
    </xf>
    <xf numFmtId="0" fontId="7" fillId="0" borderId="39" xfId="8" applyNumberFormat="1" applyFont="1" applyFill="1" applyBorder="1" applyAlignment="1">
      <alignment vertical="center" shrinkToFit="1"/>
    </xf>
    <xf numFmtId="57" fontId="7" fillId="0" borderId="38" xfId="8" applyNumberFormat="1" applyFont="1" applyFill="1" applyBorder="1" applyAlignment="1">
      <alignment horizontal="right" vertical="center"/>
    </xf>
    <xf numFmtId="0" fontId="58" fillId="0" borderId="0" xfId="7" applyFont="1" applyFill="1">
      <alignment vertical="center"/>
    </xf>
    <xf numFmtId="0" fontId="31" fillId="0" borderId="39" xfId="8" applyNumberFormat="1" applyFont="1" applyFill="1" applyBorder="1" applyAlignment="1">
      <alignment horizontal="distributed" vertical="center" shrinkToFit="1"/>
    </xf>
    <xf numFmtId="57" fontId="7" fillId="0" borderId="41" xfId="8" applyNumberFormat="1" applyFont="1" applyFill="1" applyBorder="1" applyAlignment="1">
      <alignment horizontal="right" vertical="center"/>
    </xf>
    <xf numFmtId="3" fontId="7" fillId="0" borderId="42" xfId="8" applyNumberFormat="1" applyFont="1" applyFill="1" applyBorder="1" applyAlignment="1">
      <alignment vertical="center"/>
    </xf>
    <xf numFmtId="0" fontId="7" fillId="0" borderId="42" xfId="8" applyNumberFormat="1" applyFont="1" applyFill="1" applyBorder="1" applyAlignment="1">
      <alignment vertical="center" shrinkToFit="1"/>
    </xf>
    <xf numFmtId="0" fontId="7" fillId="0" borderId="42" xfId="8" applyNumberFormat="1" applyFont="1" applyFill="1" applyBorder="1" applyAlignment="1">
      <alignment horizontal="distributed" vertical="center" shrinkToFit="1"/>
    </xf>
    <xf numFmtId="0" fontId="7" fillId="0" borderId="7" xfId="8" applyNumberFormat="1" applyFont="1" applyFill="1" applyBorder="1" applyAlignment="1">
      <alignment horizontal="center" vertical="center"/>
    </xf>
    <xf numFmtId="3" fontId="7" fillId="0" borderId="76" xfId="8" applyNumberFormat="1" applyFont="1" applyFill="1" applyBorder="1" applyAlignment="1">
      <alignment horizontal="center" vertical="center" shrinkToFit="1"/>
    </xf>
    <xf numFmtId="0" fontId="7" fillId="0" borderId="76" xfId="8" applyNumberFormat="1" applyFont="1" applyFill="1" applyBorder="1" applyAlignment="1">
      <alignment horizontal="center" vertical="center"/>
    </xf>
    <xf numFmtId="0" fontId="7" fillId="0" borderId="0" xfId="7" applyFont="1" applyAlignment="1">
      <alignment horizontal="right"/>
    </xf>
    <xf numFmtId="0" fontId="23" fillId="0" borderId="0" xfId="7" applyFont="1">
      <alignment vertical="center"/>
    </xf>
    <xf numFmtId="0" fontId="31" fillId="0" borderId="0" xfId="8" applyNumberFormat="1" applyFont="1" applyFill="1" applyAlignment="1">
      <alignment horizontal="right" vertical="center"/>
    </xf>
    <xf numFmtId="0" fontId="7" fillId="0" borderId="0" xfId="8" applyNumberFormat="1" applyFont="1" applyFill="1" applyAlignment="1">
      <alignment horizontal="right" vertical="center"/>
    </xf>
    <xf numFmtId="0" fontId="7" fillId="0" borderId="0" xfId="8" applyNumberFormat="1" applyFont="1" applyFill="1" applyBorder="1" applyAlignment="1">
      <alignment vertical="center"/>
    </xf>
    <xf numFmtId="38" fontId="12" fillId="0" borderId="0" xfId="2" applyFont="1" applyFill="1" applyBorder="1">
      <alignment vertical="center"/>
    </xf>
    <xf numFmtId="38" fontId="11" fillId="0" borderId="0" xfId="2" applyFont="1" applyFill="1" applyBorder="1">
      <alignment vertical="center"/>
    </xf>
    <xf numFmtId="38" fontId="7" fillId="0" borderId="0" xfId="2" applyFont="1" applyFill="1" applyBorder="1">
      <alignment vertical="center"/>
    </xf>
    <xf numFmtId="0" fontId="7" fillId="0" borderId="0" xfId="8" applyNumberFormat="1" applyFont="1" applyFill="1" applyBorder="1" applyAlignment="1">
      <alignment horizontal="center" vertical="center" shrinkToFit="1"/>
    </xf>
    <xf numFmtId="0" fontId="7" fillId="0" borderId="0" xfId="8" applyNumberFormat="1" applyFont="1" applyFill="1" applyBorder="1" applyAlignment="1">
      <alignment horizontal="center" vertical="center"/>
    </xf>
    <xf numFmtId="38" fontId="12" fillId="0" borderId="53" xfId="2" applyFont="1" applyFill="1" applyBorder="1" applyAlignment="1">
      <alignment vertical="center"/>
    </xf>
    <xf numFmtId="38" fontId="7" fillId="0" borderId="53" xfId="2" applyFont="1" applyFill="1" applyBorder="1">
      <alignment vertical="center"/>
    </xf>
    <xf numFmtId="0" fontId="7" fillId="0" borderId="53" xfId="8" applyNumberFormat="1" applyFont="1" applyFill="1" applyBorder="1" applyAlignment="1">
      <alignment horizontal="center" vertical="center" shrinkToFit="1"/>
    </xf>
    <xf numFmtId="0" fontId="7" fillId="0" borderId="77" xfId="8" applyNumberFormat="1" applyFont="1" applyFill="1" applyBorder="1" applyAlignment="1">
      <alignment horizontal="center" vertical="center"/>
    </xf>
    <xf numFmtId="0" fontId="7" fillId="0" borderId="53" xfId="8" applyNumberFormat="1" applyFont="1" applyFill="1" applyBorder="1" applyAlignment="1">
      <alignment vertical="center"/>
    </xf>
    <xf numFmtId="38" fontId="12" fillId="0" borderId="0" xfId="2" applyFont="1" applyFill="1" applyBorder="1" applyAlignment="1">
      <alignment vertical="center"/>
    </xf>
    <xf numFmtId="0" fontId="7" fillId="0" borderId="39" xfId="8" applyNumberFormat="1" applyFont="1" applyFill="1" applyBorder="1" applyAlignment="1">
      <alignment vertical="center"/>
    </xf>
    <xf numFmtId="38" fontId="12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0" fontId="7" fillId="0" borderId="40" xfId="8" applyNumberFormat="1" applyFont="1" applyFill="1" applyBorder="1" applyAlignment="1">
      <alignment horizontal="center" vertical="center"/>
    </xf>
    <xf numFmtId="0" fontId="12" fillId="0" borderId="35" xfId="8" applyNumberFormat="1" applyFont="1" applyFill="1" applyBorder="1" applyAlignment="1">
      <alignment horizontal="center" vertical="center" shrinkToFit="1"/>
    </xf>
    <xf numFmtId="0" fontId="7" fillId="0" borderId="35" xfId="8" applyNumberFormat="1" applyFont="1" applyFill="1" applyBorder="1" applyAlignment="1">
      <alignment horizontal="center" vertical="center" shrinkToFit="1"/>
    </xf>
    <xf numFmtId="0" fontId="7" fillId="0" borderId="6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Alignment="1">
      <alignment horizontal="right"/>
    </xf>
    <xf numFmtId="0" fontId="10" fillId="0" borderId="0" xfId="8" applyNumberFormat="1" applyFont="1" applyFill="1" applyAlignment="1">
      <alignment horizontal="right" vertical="center"/>
    </xf>
    <xf numFmtId="0" fontId="23" fillId="0" borderId="0" xfId="8" applyNumberFormat="1" applyFont="1" applyFill="1" applyAlignment="1">
      <alignment vertical="center"/>
    </xf>
    <xf numFmtId="0" fontId="12" fillId="0" borderId="0" xfId="7" applyFont="1" applyBorder="1">
      <alignment vertical="center"/>
    </xf>
    <xf numFmtId="0" fontId="7" fillId="0" borderId="0" xfId="16" applyFont="1" applyFill="1" applyBorder="1" applyAlignment="1">
      <alignment horizontal="right" vertical="center"/>
    </xf>
    <xf numFmtId="0" fontId="7" fillId="0" borderId="0" xfId="16" applyNumberFormat="1" applyFont="1" applyFill="1" applyBorder="1" applyAlignment="1">
      <alignment horizontal="center" vertical="center"/>
    </xf>
    <xf numFmtId="0" fontId="12" fillId="0" borderId="53" xfId="7" applyFont="1" applyBorder="1">
      <alignment vertical="center"/>
    </xf>
    <xf numFmtId="0" fontId="7" fillId="0" borderId="53" xfId="16" applyFont="1" applyFill="1" applyBorder="1" applyAlignment="1">
      <alignment horizontal="right" vertical="center"/>
    </xf>
    <xf numFmtId="0" fontId="7" fillId="0" borderId="73" xfId="16" applyNumberFormat="1" applyFont="1" applyFill="1" applyBorder="1" applyAlignment="1">
      <alignment horizontal="center" vertical="center"/>
    </xf>
    <xf numFmtId="0" fontId="7" fillId="0" borderId="53" xfId="7" applyFont="1" applyBorder="1" applyAlignment="1">
      <alignment vertical="center"/>
    </xf>
    <xf numFmtId="0" fontId="7" fillId="0" borderId="74" xfId="16" applyNumberFormat="1" applyFont="1" applyFill="1" applyBorder="1" applyAlignment="1">
      <alignment horizontal="center" vertical="center"/>
    </xf>
    <xf numFmtId="0" fontId="7" fillId="0" borderId="0" xfId="7" applyFont="1" applyBorder="1" applyAlignment="1">
      <alignment vertical="center"/>
    </xf>
    <xf numFmtId="0" fontId="7" fillId="0" borderId="0" xfId="7" applyFont="1" applyBorder="1" applyAlignment="1">
      <alignment horizontal="right" vertical="center"/>
    </xf>
    <xf numFmtId="0" fontId="7" fillId="0" borderId="0" xfId="16" applyFont="1" applyFill="1" applyAlignment="1">
      <alignment vertical="center"/>
    </xf>
    <xf numFmtId="0" fontId="7" fillId="0" borderId="0" xfId="16" applyNumberFormat="1" applyFont="1" applyFill="1" applyBorder="1" applyAlignment="1">
      <alignment vertical="center"/>
    </xf>
    <xf numFmtId="0" fontId="12" fillId="0" borderId="0" xfId="7" applyFont="1" applyAlignment="1">
      <alignment horizontal="right" vertical="center"/>
    </xf>
    <xf numFmtId="0" fontId="7" fillId="0" borderId="74" xfId="16" applyFont="1" applyFill="1" applyBorder="1" applyAlignment="1">
      <alignment horizontal="center" vertical="center"/>
    </xf>
    <xf numFmtId="0" fontId="7" fillId="0" borderId="0" xfId="16" applyFont="1" applyFill="1" applyBorder="1" applyAlignment="1">
      <alignment vertical="center"/>
    </xf>
    <xf numFmtId="0" fontId="7" fillId="0" borderId="67" xfId="16" applyFont="1" applyFill="1" applyBorder="1" applyAlignment="1">
      <alignment horizontal="center" vertical="center"/>
    </xf>
    <xf numFmtId="0" fontId="12" fillId="0" borderId="35" xfId="16" applyFont="1" applyFill="1" applyBorder="1" applyAlignment="1">
      <alignment horizontal="center" vertical="center" shrinkToFit="1"/>
    </xf>
    <xf numFmtId="0" fontId="7" fillId="0" borderId="35" xfId="16" applyFont="1" applyFill="1" applyBorder="1" applyAlignment="1">
      <alignment horizontal="center" vertical="center" shrinkToFit="1"/>
    </xf>
    <xf numFmtId="0" fontId="7" fillId="0" borderId="57" xfId="16" applyFont="1" applyFill="1" applyBorder="1" applyAlignment="1">
      <alignment horizontal="center" vertical="center"/>
    </xf>
    <xf numFmtId="0" fontId="7" fillId="0" borderId="46" xfId="16" applyFont="1" applyFill="1" applyBorder="1" applyAlignment="1">
      <alignment horizontal="center" vertical="center"/>
    </xf>
    <xf numFmtId="0" fontId="7" fillId="0" borderId="0" xfId="16" applyFont="1" applyFill="1" applyAlignment="1">
      <alignment horizontal="right"/>
    </xf>
    <xf numFmtId="0" fontId="10" fillId="0" borderId="0" xfId="16" applyFont="1" applyFill="1" applyAlignment="1">
      <alignment horizontal="right" vertical="center"/>
    </xf>
    <xf numFmtId="0" fontId="10" fillId="0" borderId="0" xfId="16" applyFont="1" applyFill="1" applyAlignment="1">
      <alignment vertical="center"/>
    </xf>
    <xf numFmtId="0" fontId="10" fillId="0" borderId="0" xfId="16" applyFont="1" applyFill="1" applyAlignment="1">
      <alignment horizontal="center" vertical="center"/>
    </xf>
    <xf numFmtId="0" fontId="23" fillId="0" borderId="0" xfId="16" applyFont="1" applyFill="1" applyAlignment="1">
      <alignment vertical="center"/>
    </xf>
    <xf numFmtId="0" fontId="7" fillId="0" borderId="0" xfId="17" applyFont="1" applyFill="1" applyAlignment="1">
      <alignment vertical="center"/>
    </xf>
    <xf numFmtId="49" fontId="10" fillId="0" borderId="0" xfId="17" applyNumberFormat="1" applyFont="1" applyFill="1" applyAlignment="1" applyProtection="1">
      <alignment vertical="center"/>
    </xf>
    <xf numFmtId="176" fontId="14" fillId="0" borderId="53" xfId="17" applyNumberFormat="1" applyFont="1" applyFill="1" applyBorder="1" applyAlignment="1">
      <alignment horizontal="right" vertical="center"/>
    </xf>
    <xf numFmtId="49" fontId="14" fillId="0" borderId="60" xfId="17" applyNumberFormat="1" applyFont="1" applyFill="1" applyBorder="1" applyAlignment="1" applyProtection="1">
      <alignment horizontal="center" vertical="center"/>
    </xf>
    <xf numFmtId="176" fontId="10" fillId="0" borderId="0" xfId="17" applyNumberFormat="1" applyFont="1" applyFill="1" applyBorder="1" applyAlignment="1">
      <alignment horizontal="right" vertical="center"/>
    </xf>
    <xf numFmtId="49" fontId="10" fillId="0" borderId="39" xfId="17" applyNumberFormat="1" applyFont="1" applyFill="1" applyBorder="1" applyAlignment="1" applyProtection="1">
      <alignment horizontal="center" vertical="center"/>
    </xf>
    <xf numFmtId="0" fontId="10" fillId="0" borderId="27" xfId="17" applyFont="1" applyFill="1" applyBorder="1" applyAlignment="1">
      <alignment horizontal="center" vertical="center" shrinkToFit="1"/>
    </xf>
    <xf numFmtId="0" fontId="10" fillId="0" borderId="24" xfId="17" applyFont="1" applyFill="1" applyBorder="1" applyAlignment="1" applyProtection="1">
      <alignment horizontal="center" vertical="center" shrinkToFit="1"/>
    </xf>
    <xf numFmtId="0" fontId="7" fillId="0" borderId="53" xfId="7" applyFont="1" applyBorder="1" applyAlignment="1">
      <alignment horizontal="right"/>
    </xf>
    <xf numFmtId="0" fontId="7" fillId="0" borderId="53" xfId="17" applyFont="1" applyFill="1" applyBorder="1" applyAlignment="1" applyProtection="1">
      <alignment horizontal="right"/>
    </xf>
    <xf numFmtId="49" fontId="23" fillId="0" borderId="0" xfId="17" applyNumberFormat="1" applyFont="1" applyFill="1" applyAlignment="1">
      <alignment vertical="center"/>
    </xf>
    <xf numFmtId="0" fontId="19" fillId="0" borderId="0" xfId="7" applyFont="1">
      <alignment vertical="center"/>
    </xf>
    <xf numFmtId="0" fontId="30" fillId="0" borderId="0" xfId="8" applyNumberFormat="1" applyFont="1" applyFill="1" applyBorder="1" applyAlignment="1">
      <alignment horizontal="center" vertical="center" shrinkToFit="1"/>
    </xf>
    <xf numFmtId="0" fontId="12" fillId="0" borderId="0" xfId="7" applyFont="1" applyBorder="1">
      <alignment vertical="center"/>
    </xf>
    <xf numFmtId="0" fontId="7" fillId="0" borderId="0" xfId="8" applyNumberFormat="1" applyFont="1" applyFill="1" applyBorder="1" applyAlignment="1">
      <alignment horizontal="right" vertical="center"/>
    </xf>
    <xf numFmtId="0" fontId="30" fillId="0" borderId="0" xfId="8" applyNumberFormat="1" applyFont="1" applyFill="1" applyAlignment="1">
      <alignment vertical="center"/>
    </xf>
    <xf numFmtId="0" fontId="7" fillId="0" borderId="30" xfId="8" applyNumberFormat="1" applyFont="1" applyFill="1" applyBorder="1" applyAlignment="1">
      <alignment vertical="center"/>
    </xf>
    <xf numFmtId="0" fontId="30" fillId="0" borderId="30" xfId="8" applyNumberFormat="1" applyFont="1" applyFill="1" applyBorder="1" applyAlignment="1">
      <alignment vertical="center"/>
    </xf>
    <xf numFmtId="179" fontId="10" fillId="0" borderId="0" xfId="14" applyNumberFormat="1" applyFont="1" applyFill="1" applyBorder="1" applyAlignment="1">
      <alignment vertical="center"/>
    </xf>
    <xf numFmtId="38" fontId="12" fillId="0" borderId="53" xfId="10" applyFont="1" applyFill="1" applyBorder="1">
      <alignment vertical="center"/>
    </xf>
    <xf numFmtId="176" fontId="7" fillId="0" borderId="53" xfId="7" applyNumberFormat="1" applyFont="1" applyFill="1" applyBorder="1">
      <alignment vertical="center"/>
    </xf>
    <xf numFmtId="176" fontId="7" fillId="0" borderId="82" xfId="8" applyNumberFormat="1" applyFont="1" applyFill="1" applyBorder="1" applyAlignment="1">
      <alignment vertical="center"/>
    </xf>
    <xf numFmtId="179" fontId="10" fillId="0" borderId="0" xfId="14" applyNumberFormat="1" applyFont="1" applyBorder="1" applyAlignment="1">
      <alignment vertical="center"/>
    </xf>
    <xf numFmtId="38" fontId="12" fillId="0" borderId="0" xfId="10" applyFont="1">
      <alignment vertical="center"/>
    </xf>
    <xf numFmtId="176" fontId="7" fillId="3" borderId="0" xfId="7" applyNumberFormat="1" applyFont="1" applyFill="1" applyBorder="1" applyAlignment="1">
      <alignment horizontal="right" vertical="center"/>
    </xf>
    <xf numFmtId="176" fontId="7" fillId="0" borderId="0" xfId="7" applyNumberFormat="1" applyFont="1" applyBorder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8" applyNumberFormat="1" applyFont="1" applyFill="1" applyBorder="1" applyAlignment="1">
      <alignment vertical="center"/>
    </xf>
    <xf numFmtId="38" fontId="12" fillId="0" borderId="0" xfId="10" applyFont="1" applyBorder="1">
      <alignment vertical="center"/>
    </xf>
    <xf numFmtId="0" fontId="11" fillId="0" borderId="0" xfId="7" applyFont="1" applyAlignment="1">
      <alignment vertical="center"/>
    </xf>
    <xf numFmtId="176" fontId="7" fillId="0" borderId="0" xfId="7" applyNumberFormat="1" applyFont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8" applyNumberFormat="1" applyFont="1" applyFill="1" applyBorder="1" applyAlignment="1">
      <alignment vertical="center"/>
    </xf>
    <xf numFmtId="0" fontId="12" fillId="0" borderId="26" xfId="7" applyFont="1" applyBorder="1" applyAlignment="1">
      <alignment horizontal="center" vertical="center"/>
    </xf>
    <xf numFmtId="0" fontId="12" fillId="0" borderId="27" xfId="7" applyFont="1" applyBorder="1" applyAlignment="1">
      <alignment horizontal="center" vertical="center"/>
    </xf>
    <xf numFmtId="0" fontId="11" fillId="0" borderId="0" xfId="7" applyBorder="1">
      <alignment vertical="center"/>
    </xf>
    <xf numFmtId="176" fontId="11" fillId="0" borderId="0" xfId="7" applyNumberFormat="1" applyFill="1">
      <alignment vertical="center"/>
    </xf>
    <xf numFmtId="0" fontId="2" fillId="0" borderId="0" xfId="8" applyNumberFormat="1" applyFill="1"/>
    <xf numFmtId="49" fontId="10" fillId="0" borderId="0" xfId="2" applyNumberFormat="1" applyFont="1" applyFill="1" applyAlignment="1">
      <alignment horizontal="left" vertical="center"/>
    </xf>
    <xf numFmtId="0" fontId="2" fillId="0" borderId="0" xfId="8" applyNumberFormat="1" applyFill="1" applyBorder="1"/>
    <xf numFmtId="176" fontId="14" fillId="0" borderId="85" xfId="2" applyNumberFormat="1" applyFont="1" applyFill="1" applyBorder="1" applyAlignment="1">
      <alignment horizontal="right" vertical="center"/>
    </xf>
    <xf numFmtId="0" fontId="2" fillId="0" borderId="0" xfId="8" applyNumberFormat="1" applyFont="1" applyFill="1" applyBorder="1"/>
    <xf numFmtId="0" fontId="10" fillId="0" borderId="0" xfId="8" applyNumberFormat="1" applyFont="1" applyFill="1"/>
    <xf numFmtId="0" fontId="2" fillId="0" borderId="0" xfId="8" applyNumberFormat="1" applyFont="1" applyFill="1"/>
    <xf numFmtId="176" fontId="10" fillId="0" borderId="16" xfId="2" applyNumberFormat="1" applyFont="1" applyFill="1" applyBorder="1" applyAlignment="1">
      <alignment horizontal="right" vertical="center"/>
    </xf>
    <xf numFmtId="49" fontId="28" fillId="0" borderId="0" xfId="2" applyNumberFormat="1" applyFont="1" applyFill="1" applyAlignment="1">
      <alignment horizontal="left" vertical="center"/>
    </xf>
    <xf numFmtId="176" fontId="2" fillId="0" borderId="0" xfId="8" applyNumberFormat="1" applyFill="1"/>
    <xf numFmtId="49" fontId="2" fillId="0" borderId="0" xfId="8" applyNumberFormat="1" applyFill="1"/>
    <xf numFmtId="0" fontId="60" fillId="0" borderId="0" xfId="8" applyNumberFormat="1" applyFont="1" applyFill="1" applyBorder="1"/>
    <xf numFmtId="38" fontId="7" fillId="0" borderId="0" xfId="2" applyFont="1" applyFill="1" applyAlignment="1">
      <alignment horizontal="right"/>
    </xf>
    <xf numFmtId="0" fontId="61" fillId="0" borderId="0" xfId="8" applyNumberFormat="1" applyFont="1" applyFill="1"/>
    <xf numFmtId="0" fontId="7" fillId="0" borderId="0" xfId="8" applyNumberFormat="1" applyFont="1" applyFill="1"/>
    <xf numFmtId="178" fontId="31" fillId="0" borderId="85" xfId="7" applyNumberFormat="1" applyFont="1" applyFill="1" applyBorder="1" applyAlignment="1">
      <alignment horizontal="right" vertical="center"/>
    </xf>
    <xf numFmtId="0" fontId="7" fillId="0" borderId="14" xfId="8" applyNumberFormat="1" applyFont="1" applyFill="1" applyBorder="1" applyAlignment="1">
      <alignment horizontal="center" vertical="center"/>
    </xf>
    <xf numFmtId="0" fontId="7" fillId="0" borderId="12" xfId="8" applyNumberFormat="1" applyFont="1" applyFill="1" applyBorder="1" applyAlignment="1">
      <alignment horizontal="center" vertical="center"/>
    </xf>
    <xf numFmtId="0" fontId="12" fillId="0" borderId="0" xfId="7" applyFont="1" applyBorder="1">
      <alignment vertical="center"/>
    </xf>
    <xf numFmtId="0" fontId="12" fillId="0" borderId="0" xfId="7" applyFont="1" applyBorder="1" applyAlignment="1">
      <alignment horizontal="center" vertical="center"/>
    </xf>
    <xf numFmtId="0" fontId="12" fillId="0" borderId="0" xfId="7" applyFont="1" applyFill="1" applyBorder="1">
      <alignment vertical="center"/>
    </xf>
    <xf numFmtId="0" fontId="7" fillId="0" borderId="15" xfId="8" applyNumberFormat="1" applyFont="1" applyFill="1" applyBorder="1" applyAlignment="1">
      <alignment vertical="center"/>
    </xf>
    <xf numFmtId="176" fontId="7" fillId="0" borderId="0" xfId="8" applyNumberFormat="1" applyFont="1" applyFill="1" applyBorder="1" applyAlignment="1">
      <alignment horizontal="right" vertical="center"/>
    </xf>
    <xf numFmtId="38" fontId="12" fillId="0" borderId="0" xfId="10" applyFont="1" applyAlignment="1">
      <alignment horizontal="right" vertical="center"/>
    </xf>
    <xf numFmtId="0" fontId="30" fillId="0" borderId="0" xfId="8" applyNumberFormat="1" applyFont="1" applyFill="1" applyBorder="1" applyAlignment="1">
      <alignment vertical="center" shrinkToFit="1"/>
    </xf>
    <xf numFmtId="0" fontId="7" fillId="0" borderId="15" xfId="8" applyNumberFormat="1" applyFont="1" applyFill="1" applyBorder="1" applyAlignment="1">
      <alignment vertical="center" shrinkToFit="1"/>
    </xf>
    <xf numFmtId="0" fontId="31" fillId="0" borderId="56" xfId="7" applyNumberFormat="1" applyFont="1" applyFill="1" applyBorder="1" applyAlignment="1">
      <alignment horizontal="center" vertical="center" wrapText="1"/>
    </xf>
    <xf numFmtId="0" fontId="31" fillId="0" borderId="55" xfId="7" applyNumberFormat="1" applyFont="1" applyFill="1" applyBorder="1" applyAlignment="1">
      <alignment horizontal="center" vertical="center" wrapText="1"/>
    </xf>
    <xf numFmtId="0" fontId="31" fillId="0" borderId="31" xfId="7" applyNumberFormat="1" applyFont="1" applyFill="1" applyBorder="1" applyAlignment="1">
      <alignment horizontal="center" vertical="center" wrapText="1"/>
    </xf>
    <xf numFmtId="0" fontId="31" fillId="0" borderId="29" xfId="7" applyNumberFormat="1" applyFont="1" applyFill="1" applyBorder="1" applyAlignment="1">
      <alignment horizontal="center" vertical="center" wrapText="1"/>
    </xf>
    <xf numFmtId="49" fontId="31" fillId="0" borderId="46" xfId="8" applyNumberFormat="1" applyFont="1" applyFill="1" applyBorder="1" applyAlignment="1">
      <alignment horizontal="center" vertical="center" shrinkToFit="1"/>
    </xf>
    <xf numFmtId="49" fontId="31" fillId="0" borderId="33" xfId="8" applyNumberFormat="1" applyFont="1" applyFill="1" applyBorder="1" applyAlignment="1">
      <alignment horizontal="center" vertical="center" shrinkToFit="1"/>
    </xf>
    <xf numFmtId="0" fontId="31" fillId="0" borderId="57" xfId="8" applyNumberFormat="1" applyFont="1" applyFill="1" applyBorder="1" applyAlignment="1">
      <alignment horizontal="center" vertical="center" shrinkToFit="1"/>
    </xf>
    <xf numFmtId="0" fontId="31" fillId="0" borderId="27" xfId="8" applyNumberFormat="1" applyFont="1" applyFill="1" applyBorder="1" applyAlignment="1">
      <alignment horizontal="center" vertical="center" shrinkToFit="1"/>
    </xf>
    <xf numFmtId="0" fontId="31" fillId="0" borderId="46" xfId="7" applyNumberFormat="1" applyFont="1" applyFill="1" applyBorder="1" applyAlignment="1">
      <alignment horizontal="center" vertical="center" shrinkToFit="1"/>
    </xf>
    <xf numFmtId="0" fontId="31" fillId="0" borderId="57" xfId="7" applyNumberFormat="1" applyFont="1" applyFill="1" applyBorder="1" applyAlignment="1">
      <alignment horizontal="center" vertical="center" shrinkToFit="1"/>
    </xf>
    <xf numFmtId="0" fontId="31" fillId="0" borderId="35" xfId="8" applyNumberFormat="1" applyFont="1" applyFill="1" applyBorder="1" applyAlignment="1">
      <alignment horizontal="center" vertical="center" shrinkToFit="1"/>
    </xf>
    <xf numFmtId="0" fontId="31" fillId="0" borderId="31" xfId="8" applyNumberFormat="1" applyFont="1" applyFill="1" applyBorder="1" applyAlignment="1">
      <alignment horizontal="center" vertical="center" wrapText="1"/>
    </xf>
    <xf numFmtId="0" fontId="31" fillId="0" borderId="29" xfId="8" applyNumberFormat="1" applyFont="1" applyFill="1" applyBorder="1" applyAlignment="1">
      <alignment horizontal="center" vertical="center" wrapText="1"/>
    </xf>
    <xf numFmtId="49" fontId="17" fillId="0" borderId="46" xfId="8" applyNumberFormat="1" applyFont="1" applyFill="1" applyBorder="1" applyAlignment="1">
      <alignment horizontal="center" vertical="center"/>
    </xf>
    <xf numFmtId="49" fontId="17" fillId="0" borderId="33" xfId="8" applyNumberFormat="1" applyFont="1" applyFill="1" applyBorder="1" applyAlignment="1">
      <alignment horizontal="center" vertical="center"/>
    </xf>
    <xf numFmtId="0" fontId="17" fillId="0" borderId="57" xfId="8" applyNumberFormat="1" applyFont="1" applyFill="1" applyBorder="1" applyAlignment="1">
      <alignment horizontal="center" vertical="center"/>
    </xf>
    <xf numFmtId="0" fontId="17" fillId="0" borderId="46" xfId="8" applyNumberFormat="1" applyFont="1" applyFill="1" applyBorder="1" applyAlignment="1">
      <alignment horizontal="center" vertical="center"/>
    </xf>
    <xf numFmtId="0" fontId="17" fillId="0" borderId="35" xfId="8" applyNumberFormat="1" applyFont="1" applyFill="1" applyBorder="1" applyAlignment="1">
      <alignment horizontal="center" vertical="center"/>
    </xf>
    <xf numFmtId="49" fontId="31" fillId="0" borderId="46" xfId="8" applyNumberFormat="1" applyFont="1" applyFill="1" applyBorder="1" applyAlignment="1">
      <alignment horizontal="center" vertical="center"/>
    </xf>
    <xf numFmtId="49" fontId="31" fillId="0" borderId="33" xfId="8" applyNumberFormat="1" applyFont="1" applyFill="1" applyBorder="1" applyAlignment="1">
      <alignment horizontal="center" vertical="center"/>
    </xf>
    <xf numFmtId="0" fontId="31" fillId="0" borderId="57" xfId="8" applyNumberFormat="1" applyFont="1" applyFill="1" applyBorder="1" applyAlignment="1">
      <alignment horizontal="center" vertical="center"/>
    </xf>
    <xf numFmtId="0" fontId="31" fillId="0" borderId="27" xfId="8" applyNumberFormat="1" applyFont="1" applyFill="1" applyBorder="1" applyAlignment="1">
      <alignment horizontal="center" vertical="center"/>
    </xf>
    <xf numFmtId="0" fontId="31" fillId="0" borderId="35" xfId="8" applyNumberFormat="1" applyFont="1" applyFill="1" applyBorder="1" applyAlignment="1">
      <alignment horizontal="center" vertical="center"/>
    </xf>
    <xf numFmtId="0" fontId="22" fillId="0" borderId="0" xfId="1" applyNumberFormat="1" applyFont="1" applyFill="1" applyBorder="1" applyAlignment="1">
      <alignment horizontal="center" vertical="center"/>
    </xf>
    <xf numFmtId="0" fontId="22" fillId="0" borderId="19" xfId="1" applyNumberFormat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distributed" vertical="center" indent="1"/>
    </xf>
    <xf numFmtId="0" fontId="7" fillId="0" borderId="5" xfId="1" applyNumberFormat="1" applyFont="1" applyFill="1" applyBorder="1" applyAlignment="1">
      <alignment horizontal="distributed" vertical="center" indent="1"/>
    </xf>
    <xf numFmtId="0" fontId="7" fillId="0" borderId="6" xfId="1" applyNumberFormat="1" applyFont="1" applyFill="1" applyBorder="1" applyAlignment="1">
      <alignment horizontal="distributed" vertical="center" indent="1"/>
    </xf>
    <xf numFmtId="49" fontId="17" fillId="0" borderId="1" xfId="1" applyNumberFormat="1" applyFont="1" applyFill="1" applyBorder="1" applyAlignment="1">
      <alignment horizontal="center" vertical="center"/>
    </xf>
    <xf numFmtId="49" fontId="17" fillId="0" borderId="9" xfId="1" applyNumberFormat="1" applyFont="1" applyFill="1" applyBorder="1" applyAlignment="1">
      <alignment horizontal="center" vertical="center"/>
    </xf>
    <xf numFmtId="0" fontId="17" fillId="0" borderId="4" xfId="1" applyNumberFormat="1" applyFont="1" applyFill="1" applyBorder="1" applyAlignment="1">
      <alignment horizontal="center" vertical="center"/>
    </xf>
    <xf numFmtId="0" fontId="17" fillId="0" borderId="5" xfId="1" applyNumberFormat="1" applyFont="1" applyFill="1" applyBorder="1" applyAlignment="1">
      <alignment horizontal="center" vertical="center"/>
    </xf>
    <xf numFmtId="0" fontId="17" fillId="0" borderId="6" xfId="1" applyNumberFormat="1" applyFont="1" applyFill="1" applyBorder="1" applyAlignment="1">
      <alignment horizontal="center" vertical="center"/>
    </xf>
    <xf numFmtId="0" fontId="17" fillId="0" borderId="3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 wrapText="1"/>
    </xf>
    <xf numFmtId="0" fontId="17" fillId="0" borderId="20" xfId="1" applyNumberFormat="1" applyFont="1" applyFill="1" applyBorder="1" applyAlignment="1">
      <alignment horizontal="center" vertical="center" wrapText="1"/>
    </xf>
    <xf numFmtId="0" fontId="17" fillId="0" borderId="23" xfId="1" applyNumberFormat="1" applyFont="1" applyFill="1" applyBorder="1" applyAlignment="1">
      <alignment horizontal="center" vertical="center" wrapText="1"/>
    </xf>
    <xf numFmtId="0" fontId="17" fillId="0" borderId="21" xfId="1" applyNumberFormat="1" applyFont="1" applyFill="1" applyBorder="1" applyAlignment="1">
      <alignment horizontal="center" vertical="center"/>
    </xf>
    <xf numFmtId="0" fontId="17" fillId="0" borderId="22" xfId="1" applyNumberFormat="1" applyFont="1" applyFill="1" applyBorder="1" applyAlignment="1">
      <alignment horizontal="center" vertical="center"/>
    </xf>
    <xf numFmtId="0" fontId="17" fillId="0" borderId="23" xfId="1" applyNumberFormat="1" applyFont="1" applyFill="1" applyBorder="1" applyAlignment="1">
      <alignment horizontal="center" vertical="center"/>
    </xf>
    <xf numFmtId="0" fontId="17" fillId="0" borderId="24" xfId="1" applyNumberFormat="1" applyFont="1" applyFill="1" applyBorder="1" applyAlignment="1">
      <alignment horizontal="center" vertical="center"/>
    </xf>
    <xf numFmtId="38" fontId="31" fillId="0" borderId="57" xfId="2" applyFont="1" applyFill="1" applyBorder="1" applyAlignment="1">
      <alignment horizontal="center" vertical="center"/>
    </xf>
    <xf numFmtId="38" fontId="31" fillId="0" borderId="35" xfId="2" applyFont="1" applyFill="1" applyBorder="1" applyAlignment="1">
      <alignment horizontal="center" vertical="center"/>
    </xf>
    <xf numFmtId="38" fontId="31" fillId="0" borderId="1" xfId="2" applyFont="1" applyFill="1" applyBorder="1" applyAlignment="1">
      <alignment horizontal="center" vertical="center"/>
    </xf>
    <xf numFmtId="38" fontId="31" fillId="0" borderId="9" xfId="2" applyFont="1" applyFill="1" applyBorder="1" applyAlignment="1">
      <alignment horizontal="center" vertical="center"/>
    </xf>
    <xf numFmtId="38" fontId="31" fillId="0" borderId="46" xfId="2" applyFont="1" applyFill="1" applyBorder="1" applyAlignment="1">
      <alignment horizontal="center" vertical="center"/>
    </xf>
    <xf numFmtId="38" fontId="31" fillId="0" borderId="33" xfId="2" applyFont="1" applyFill="1" applyBorder="1" applyAlignment="1">
      <alignment horizontal="center" vertical="center"/>
    </xf>
    <xf numFmtId="38" fontId="31" fillId="0" borderId="56" xfId="2" applyFont="1" applyFill="1" applyBorder="1" applyAlignment="1">
      <alignment horizontal="center" vertical="center" shrinkToFit="1"/>
    </xf>
    <xf numFmtId="38" fontId="31" fillId="0" borderId="55" xfId="2" applyFont="1" applyFill="1" applyBorder="1" applyAlignment="1">
      <alignment horizontal="center" vertical="center" shrinkToFit="1"/>
    </xf>
    <xf numFmtId="0" fontId="7" fillId="0" borderId="68" xfId="8" applyNumberFormat="1" applyFont="1" applyFill="1" applyBorder="1" applyAlignment="1">
      <alignment horizontal="center" vertical="center" wrapText="1"/>
    </xf>
    <xf numFmtId="0" fontId="7" fillId="0" borderId="66" xfId="8" applyNumberFormat="1" applyFont="1" applyFill="1" applyBorder="1" applyAlignment="1">
      <alignment horizontal="center" vertical="center" wrapText="1"/>
    </xf>
    <xf numFmtId="0" fontId="7" fillId="0" borderId="11" xfId="8" applyNumberFormat="1" applyFont="1" applyFill="1" applyBorder="1" applyAlignment="1">
      <alignment horizontal="center" vertical="center" wrapText="1"/>
    </xf>
    <xf numFmtId="0" fontId="7" fillId="0" borderId="21" xfId="8" applyNumberFormat="1" applyFont="1" applyFill="1" applyBorder="1" applyAlignment="1">
      <alignment horizontal="center" vertical="center" wrapText="1"/>
    </xf>
    <xf numFmtId="0" fontId="7" fillId="0" borderId="38" xfId="8" applyNumberFormat="1" applyFont="1" applyFill="1" applyBorder="1" applyAlignment="1">
      <alignment horizontal="center" vertical="center" wrapText="1"/>
    </xf>
    <xf numFmtId="0" fontId="7" fillId="0" borderId="27" xfId="8" applyNumberFormat="1" applyFont="1" applyFill="1" applyBorder="1" applyAlignment="1">
      <alignment horizontal="center" vertical="center" wrapText="1"/>
    </xf>
    <xf numFmtId="0" fontId="7" fillId="0" borderId="27" xfId="8" applyNumberFormat="1" applyFont="1" applyFill="1" applyBorder="1" applyAlignment="1">
      <alignment horizontal="center" vertical="center"/>
    </xf>
    <xf numFmtId="0" fontId="7" fillId="0" borderId="67" xfId="8" applyNumberFormat="1" applyFont="1" applyFill="1" applyBorder="1" applyAlignment="1">
      <alignment horizontal="center" vertical="center" wrapText="1"/>
    </xf>
    <xf numFmtId="0" fontId="7" fillId="0" borderId="55" xfId="8" applyNumberFormat="1" applyFont="1" applyFill="1" applyBorder="1" applyAlignment="1">
      <alignment horizontal="center" vertical="center" wrapText="1"/>
    </xf>
    <xf numFmtId="0" fontId="7" fillId="0" borderId="63" xfId="8" applyNumberFormat="1" applyFont="1" applyFill="1" applyBorder="1" applyAlignment="1">
      <alignment horizontal="center" vertical="center"/>
    </xf>
    <xf numFmtId="0" fontId="7" fillId="0" borderId="14" xfId="8" applyNumberFormat="1" applyFont="1" applyFill="1" applyBorder="1" applyAlignment="1">
      <alignment horizontal="center" vertical="center"/>
    </xf>
    <xf numFmtId="49" fontId="7" fillId="0" borderId="43" xfId="8" applyNumberFormat="1" applyFont="1" applyFill="1" applyBorder="1" applyAlignment="1">
      <alignment horizontal="center" vertical="center"/>
    </xf>
    <xf numFmtId="49" fontId="7" fillId="0" borderId="39" xfId="8" applyNumberFormat="1" applyFont="1" applyFill="1" applyBorder="1" applyAlignment="1">
      <alignment horizontal="center" vertical="center"/>
    </xf>
    <xf numFmtId="49" fontId="7" fillId="0" borderId="10" xfId="8" applyNumberFormat="1" applyFont="1" applyFill="1" applyBorder="1" applyAlignment="1">
      <alignment horizontal="center" vertical="center"/>
    </xf>
    <xf numFmtId="0" fontId="7" fillId="0" borderId="65" xfId="8" applyNumberFormat="1" applyFont="1" applyFill="1" applyBorder="1" applyAlignment="1">
      <alignment horizontal="center" vertical="center" wrapText="1"/>
    </xf>
    <xf numFmtId="0" fontId="7" fillId="0" borderId="21" xfId="8" applyNumberFormat="1" applyFont="1" applyFill="1" applyBorder="1" applyAlignment="1">
      <alignment horizontal="center" vertical="center"/>
    </xf>
    <xf numFmtId="0" fontId="7" fillId="0" borderId="22" xfId="8" applyNumberFormat="1" applyFont="1" applyFill="1" applyBorder="1" applyAlignment="1">
      <alignment horizontal="center" vertical="center"/>
    </xf>
    <xf numFmtId="0" fontId="7" fillId="0" borderId="43" xfId="8" applyNumberFormat="1" applyFont="1" applyFill="1" applyBorder="1" applyAlignment="1">
      <alignment horizontal="center" vertical="center"/>
    </xf>
    <xf numFmtId="0" fontId="7" fillId="0" borderId="43" xfId="8" applyNumberFormat="1" applyFont="1" applyFill="1" applyBorder="1" applyAlignment="1">
      <alignment horizontal="center" vertical="center" wrapText="1"/>
    </xf>
    <xf numFmtId="0" fontId="7" fillId="0" borderId="39" xfId="8" applyNumberFormat="1" applyFont="1" applyFill="1" applyBorder="1" applyAlignment="1">
      <alignment horizontal="center" vertical="center" wrapText="1"/>
    </xf>
    <xf numFmtId="49" fontId="7" fillId="0" borderId="1" xfId="8" applyNumberFormat="1" applyFont="1" applyFill="1" applyBorder="1" applyAlignment="1">
      <alignment horizontal="center" vertical="center"/>
    </xf>
    <xf numFmtId="49" fontId="7" fillId="0" borderId="15" xfId="8" applyNumberFormat="1" applyFont="1" applyFill="1" applyBorder="1" applyAlignment="1">
      <alignment horizontal="center" vertical="center"/>
    </xf>
    <xf numFmtId="49" fontId="7" fillId="0" borderId="62" xfId="8" applyNumberFormat="1" applyFont="1" applyFill="1" applyBorder="1" applyAlignment="1">
      <alignment horizontal="center" vertical="center"/>
    </xf>
    <xf numFmtId="0" fontId="7" fillId="0" borderId="5" xfId="8" applyNumberFormat="1" applyFont="1" applyFill="1" applyBorder="1" applyAlignment="1">
      <alignment horizontal="center" vertical="center"/>
    </xf>
    <xf numFmtId="0" fontId="7" fillId="0" borderId="6" xfId="8" applyNumberFormat="1" applyFont="1" applyFill="1" applyBorder="1" applyAlignment="1">
      <alignment horizontal="center" vertical="center"/>
    </xf>
    <xf numFmtId="0" fontId="7" fillId="0" borderId="4" xfId="8" applyNumberFormat="1" applyFont="1" applyFill="1" applyBorder="1" applyAlignment="1">
      <alignment horizontal="center" vertical="center"/>
    </xf>
    <xf numFmtId="0" fontId="7" fillId="0" borderId="12" xfId="8" applyNumberFormat="1" applyFont="1" applyFill="1" applyBorder="1" applyAlignment="1">
      <alignment horizontal="center" vertical="center"/>
    </xf>
    <xf numFmtId="49" fontId="10" fillId="0" borderId="1" xfId="4" applyNumberFormat="1" applyFont="1" applyBorder="1" applyAlignment="1">
      <alignment horizontal="center" vertical="center"/>
    </xf>
    <xf numFmtId="49" fontId="10" fillId="0" borderId="15" xfId="4" applyNumberFormat="1" applyFont="1" applyBorder="1" applyAlignment="1">
      <alignment horizontal="center" vertical="center"/>
    </xf>
    <xf numFmtId="49" fontId="10" fillId="0" borderId="9" xfId="4" applyNumberFormat="1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0" borderId="30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0" fontId="10" fillId="0" borderId="34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10" fillId="0" borderId="32" xfId="4" applyFont="1" applyBorder="1" applyAlignment="1">
      <alignment horizontal="center" vertical="center"/>
    </xf>
    <xf numFmtId="0" fontId="10" fillId="0" borderId="33" xfId="4" applyFont="1" applyBorder="1" applyAlignment="1">
      <alignment horizontal="center" vertical="center"/>
    </xf>
    <xf numFmtId="0" fontId="10" fillId="0" borderId="43" xfId="1" applyNumberFormat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/>
    </xf>
    <xf numFmtId="0" fontId="7" fillId="0" borderId="39" xfId="1" applyNumberFormat="1" applyFont="1" applyFill="1" applyBorder="1" applyAlignment="1">
      <alignment horizontal="distributed" vertical="center"/>
    </xf>
    <xf numFmtId="49" fontId="17" fillId="0" borderId="43" xfId="8" applyNumberFormat="1" applyFont="1" applyFill="1" applyBorder="1" applyAlignment="1">
      <alignment horizontal="center" vertical="center"/>
    </xf>
    <xf numFmtId="49" fontId="17" fillId="0" borderId="39" xfId="8" applyNumberFormat="1" applyFont="1" applyFill="1" applyBorder="1" applyAlignment="1">
      <alignment horizontal="center" vertical="center"/>
    </xf>
    <xf numFmtId="49" fontId="17" fillId="0" borderId="10" xfId="8" applyNumberFormat="1" applyFont="1" applyFill="1" applyBorder="1" applyAlignment="1">
      <alignment horizontal="center" vertical="center"/>
    </xf>
    <xf numFmtId="0" fontId="17" fillId="0" borderId="7" xfId="8" applyNumberFormat="1" applyFont="1" applyFill="1" applyBorder="1" applyAlignment="1">
      <alignment horizontal="center" vertical="center"/>
    </xf>
    <xf numFmtId="0" fontId="17" fillId="0" borderId="8" xfId="8" applyNumberFormat="1" applyFont="1" applyFill="1" applyBorder="1" applyAlignment="1">
      <alignment horizontal="center" vertical="center"/>
    </xf>
    <xf numFmtId="0" fontId="17" fillId="0" borderId="41" xfId="8" applyNumberFormat="1" applyFont="1" applyFill="1" applyBorder="1" applyAlignment="1">
      <alignment horizontal="center" vertical="center"/>
    </xf>
    <xf numFmtId="0" fontId="17" fillId="0" borderId="42" xfId="8" applyNumberFormat="1" applyFont="1" applyFill="1" applyBorder="1" applyAlignment="1">
      <alignment horizontal="center" vertical="center"/>
    </xf>
    <xf numFmtId="0" fontId="17" fillId="0" borderId="63" xfId="8" applyNumberFormat="1" applyFont="1" applyFill="1" applyBorder="1" applyAlignment="1">
      <alignment horizontal="center" vertical="center"/>
    </xf>
    <xf numFmtId="0" fontId="17" fillId="0" borderId="12" xfId="8" applyNumberFormat="1" applyFont="1" applyFill="1" applyBorder="1" applyAlignment="1">
      <alignment horizontal="center" vertical="center"/>
    </xf>
    <xf numFmtId="0" fontId="17" fillId="0" borderId="14" xfId="8" applyNumberFormat="1" applyFont="1" applyFill="1" applyBorder="1" applyAlignment="1">
      <alignment horizontal="center" vertical="center"/>
    </xf>
    <xf numFmtId="176" fontId="14" fillId="0" borderId="85" xfId="17" applyNumberFormat="1" applyFont="1" applyFill="1" applyBorder="1" applyAlignment="1">
      <alignment horizontal="center" vertical="center"/>
    </xf>
    <xf numFmtId="176" fontId="10" fillId="0" borderId="0" xfId="17" applyNumberFormat="1" applyFont="1" applyFill="1" applyBorder="1" applyAlignment="1">
      <alignment horizontal="center" vertical="center"/>
    </xf>
    <xf numFmtId="49" fontId="10" fillId="0" borderId="2" xfId="17" applyNumberFormat="1" applyFont="1" applyFill="1" applyBorder="1" applyAlignment="1" applyProtection="1">
      <alignment horizontal="center" vertical="center"/>
    </xf>
    <xf numFmtId="49" fontId="10" fillId="0" borderId="10" xfId="17" applyNumberFormat="1" applyFont="1" applyFill="1" applyBorder="1" applyAlignment="1" applyProtection="1">
      <alignment horizontal="center" vertical="center"/>
    </xf>
    <xf numFmtId="0" fontId="10" fillId="0" borderId="51" xfId="17" applyFont="1" applyFill="1" applyBorder="1" applyAlignment="1" applyProtection="1">
      <alignment horizontal="center" vertical="center"/>
    </xf>
    <xf numFmtId="0" fontId="10" fillId="0" borderId="34" xfId="17" applyFont="1" applyFill="1" applyBorder="1" applyAlignment="1" applyProtection="1">
      <alignment horizontal="center" vertical="center"/>
    </xf>
    <xf numFmtId="0" fontId="7" fillId="0" borderId="57" xfId="17" applyFont="1" applyFill="1" applyBorder="1" applyAlignment="1">
      <alignment horizontal="center" vertical="center"/>
    </xf>
    <xf numFmtId="0" fontId="7" fillId="0" borderId="35" xfId="17" applyFont="1" applyFill="1" applyBorder="1" applyAlignment="1">
      <alignment horizontal="center" vertical="center"/>
    </xf>
    <xf numFmtId="0" fontId="7" fillId="0" borderId="26" xfId="17" applyFont="1" applyFill="1" applyBorder="1" applyAlignment="1">
      <alignment horizontal="center" vertical="center" shrinkToFit="1"/>
    </xf>
    <xf numFmtId="0" fontId="7" fillId="0" borderId="32" xfId="17" applyFont="1" applyFill="1" applyBorder="1" applyAlignment="1">
      <alignment horizontal="center" vertical="center" shrinkToFit="1"/>
    </xf>
    <xf numFmtId="0" fontId="12" fillId="0" borderId="0" xfId="7" applyFont="1" applyBorder="1">
      <alignment vertical="center"/>
    </xf>
    <xf numFmtId="0" fontId="7" fillId="0" borderId="0" xfId="8" applyNumberFormat="1" applyFont="1" applyFill="1" applyBorder="1" applyAlignment="1">
      <alignment horizontal="left" vertical="center"/>
    </xf>
    <xf numFmtId="3" fontId="7" fillId="0" borderId="0" xfId="8" applyNumberFormat="1" applyFont="1" applyFill="1" applyBorder="1" applyAlignment="1">
      <alignment horizontal="right" vertical="center"/>
    </xf>
    <xf numFmtId="3" fontId="7" fillId="0" borderId="0" xfId="8" applyNumberFormat="1" applyFont="1" applyFill="1" applyBorder="1" applyAlignment="1">
      <alignment vertical="center"/>
    </xf>
    <xf numFmtId="3" fontId="12" fillId="0" borderId="0" xfId="8" applyNumberFormat="1" applyFont="1" applyFill="1" applyBorder="1" applyAlignment="1">
      <alignment vertical="center"/>
    </xf>
    <xf numFmtId="0" fontId="7" fillId="0" borderId="53" xfId="8" applyNumberFormat="1" applyFont="1" applyFill="1" applyBorder="1" applyAlignment="1">
      <alignment horizontal="center" vertical="center" shrinkToFit="1"/>
    </xf>
    <xf numFmtId="0" fontId="7" fillId="0" borderId="60" xfId="8" applyNumberFormat="1" applyFont="1" applyFill="1" applyBorder="1" applyAlignment="1">
      <alignment horizontal="center" vertical="center" shrinkToFit="1"/>
    </xf>
    <xf numFmtId="176" fontId="7" fillId="0" borderId="77" xfId="8" applyNumberFormat="1" applyFont="1" applyFill="1" applyBorder="1" applyAlignment="1">
      <alignment horizontal="right" vertical="center"/>
    </xf>
    <xf numFmtId="176" fontId="7" fillId="0" borderId="53" xfId="8" applyNumberFormat="1" applyFont="1" applyFill="1" applyBorder="1" applyAlignment="1">
      <alignment horizontal="right" vertical="center"/>
    </xf>
    <xf numFmtId="38" fontId="12" fillId="0" borderId="53" xfId="10" applyFont="1" applyBorder="1" applyAlignment="1">
      <alignment horizontal="right" vertical="center"/>
    </xf>
    <xf numFmtId="0" fontId="12" fillId="0" borderId="0" xfId="7" applyFont="1" applyBorder="1" applyAlignment="1">
      <alignment horizontal="center" vertical="center"/>
    </xf>
    <xf numFmtId="0" fontId="7" fillId="0" borderId="0" xfId="8" applyNumberFormat="1" applyFont="1" applyFill="1" applyBorder="1" applyAlignment="1">
      <alignment horizontal="center" vertical="center" shrinkToFit="1"/>
    </xf>
    <xf numFmtId="0" fontId="7" fillId="0" borderId="15" xfId="8" applyNumberFormat="1" applyFont="1" applyFill="1" applyBorder="1" applyAlignment="1">
      <alignment horizontal="center" vertical="center" shrinkToFit="1"/>
    </xf>
    <xf numFmtId="176" fontId="7" fillId="0" borderId="16" xfId="8" applyNumberFormat="1" applyFont="1" applyFill="1" applyBorder="1" applyAlignment="1">
      <alignment horizontal="right" vertical="center"/>
    </xf>
    <xf numFmtId="176" fontId="7" fillId="0" borderId="0" xfId="8" applyNumberFormat="1" applyFont="1" applyFill="1" applyBorder="1" applyAlignment="1">
      <alignment horizontal="right" vertical="center"/>
    </xf>
    <xf numFmtId="38" fontId="12" fillId="0" borderId="0" xfId="10" applyFont="1" applyAlignment="1">
      <alignment horizontal="right" vertical="center"/>
    </xf>
    <xf numFmtId="38" fontId="12" fillId="0" borderId="0" xfId="10" applyFont="1" applyFill="1" applyAlignment="1">
      <alignment horizontal="right" vertical="center"/>
    </xf>
    <xf numFmtId="0" fontId="12" fillId="0" borderId="0" xfId="7" applyFont="1" applyFill="1" applyBorder="1">
      <alignment vertical="center"/>
    </xf>
    <xf numFmtId="0" fontId="7" fillId="0" borderId="7" xfId="8" applyNumberFormat="1" applyFont="1" applyFill="1" applyBorder="1" applyAlignment="1">
      <alignment horizontal="center" vertical="center"/>
    </xf>
    <xf numFmtId="0" fontId="7" fillId="0" borderId="76" xfId="8" applyNumberFormat="1" applyFont="1" applyFill="1" applyBorder="1" applyAlignment="1">
      <alignment horizontal="center" vertical="center"/>
    </xf>
    <xf numFmtId="0" fontId="12" fillId="0" borderId="7" xfId="8" applyNumberFormat="1" applyFont="1" applyFill="1" applyBorder="1" applyAlignment="1">
      <alignment horizontal="center" vertical="center"/>
    </xf>
    <xf numFmtId="0" fontId="12" fillId="0" borderId="8" xfId="8" applyNumberFormat="1" applyFont="1" applyFill="1" applyBorder="1" applyAlignment="1">
      <alignment horizontal="center" vertical="center"/>
    </xf>
    <xf numFmtId="0" fontId="12" fillId="0" borderId="0" xfId="8" applyNumberFormat="1" applyFont="1" applyFill="1" applyBorder="1" applyAlignment="1">
      <alignment horizontal="center" vertical="center"/>
    </xf>
    <xf numFmtId="0" fontId="7" fillId="0" borderId="78" xfId="8" applyNumberFormat="1" applyFont="1" applyFill="1" applyBorder="1" applyAlignment="1">
      <alignment horizontal="center" vertical="center" shrinkToFit="1"/>
    </xf>
    <xf numFmtId="0" fontId="7" fillId="0" borderId="45" xfId="8" applyNumberFormat="1" applyFont="1" applyFill="1" applyBorder="1" applyAlignment="1">
      <alignment horizontal="center" vertical="center" shrinkToFit="1"/>
    </xf>
    <xf numFmtId="176" fontId="11" fillId="0" borderId="79" xfId="8" applyNumberFormat="1" applyFont="1" applyFill="1" applyBorder="1" applyAlignment="1">
      <alignment horizontal="right" vertical="center"/>
    </xf>
    <xf numFmtId="176" fontId="11" fillId="0" borderId="78" xfId="8" applyNumberFormat="1" applyFont="1" applyFill="1" applyBorder="1" applyAlignment="1">
      <alignment horizontal="right" vertical="center"/>
    </xf>
    <xf numFmtId="176" fontId="11" fillId="0" borderId="40" xfId="8" applyNumberFormat="1" applyFont="1" applyFill="1" applyBorder="1" applyAlignment="1">
      <alignment horizontal="right" vertical="center"/>
    </xf>
    <xf numFmtId="38" fontId="30" fillId="0" borderId="40" xfId="10" applyFont="1" applyFill="1" applyBorder="1" applyAlignment="1">
      <alignment horizontal="right" vertical="center" shrinkToFit="1"/>
    </xf>
    <xf numFmtId="0" fontId="30" fillId="0" borderId="0" xfId="8" applyNumberFormat="1" applyFont="1" applyFill="1" applyBorder="1" applyAlignment="1">
      <alignment vertical="center" shrinkToFit="1"/>
    </xf>
    <xf numFmtId="0" fontId="7" fillId="0" borderId="82" xfId="8" applyNumberFormat="1" applyFont="1" applyFill="1" applyBorder="1" applyAlignment="1">
      <alignment vertical="center" shrinkToFit="1"/>
    </xf>
    <xf numFmtId="0" fontId="7" fillId="0" borderId="83" xfId="8" applyNumberFormat="1" applyFont="1" applyFill="1" applyBorder="1" applyAlignment="1">
      <alignment vertical="center" shrinkToFit="1"/>
    </xf>
    <xf numFmtId="0" fontId="59" fillId="0" borderId="53" xfId="8" applyNumberFormat="1" applyFont="1" applyFill="1" applyBorder="1" applyAlignment="1">
      <alignment horizontal="left"/>
    </xf>
    <xf numFmtId="0" fontId="7" fillId="0" borderId="34" xfId="8" applyNumberFormat="1" applyFont="1" applyFill="1" applyBorder="1" applyAlignment="1">
      <alignment horizontal="center" vertical="center"/>
    </xf>
    <xf numFmtId="0" fontId="7" fillId="0" borderId="81" xfId="8" applyNumberFormat="1" applyFont="1" applyFill="1" applyBorder="1" applyAlignment="1">
      <alignment horizontal="center" vertical="center"/>
    </xf>
    <xf numFmtId="0" fontId="7" fillId="0" borderId="51" xfId="8" applyNumberFormat="1" applyFont="1" applyFill="1" applyBorder="1" applyAlignment="1">
      <alignment horizontal="center" vertical="center"/>
    </xf>
    <xf numFmtId="0" fontId="7" fillId="0" borderId="46" xfId="8" applyNumberFormat="1" applyFont="1" applyFill="1" applyBorder="1" applyAlignment="1">
      <alignment horizontal="center" vertical="center"/>
    </xf>
    <xf numFmtId="0" fontId="7" fillId="0" borderId="52" xfId="8" applyNumberFormat="1" applyFont="1" applyFill="1" applyBorder="1" applyAlignment="1">
      <alignment horizontal="center" vertical="center"/>
    </xf>
    <xf numFmtId="0" fontId="7" fillId="0" borderId="80" xfId="8" applyNumberFormat="1" applyFont="1" applyFill="1" applyBorder="1" applyAlignment="1">
      <alignment horizontal="center" vertical="center"/>
    </xf>
    <xf numFmtId="0" fontId="7" fillId="0" borderId="0" xfId="8" applyNumberFormat="1" applyFont="1" applyFill="1" applyBorder="1" applyAlignment="1">
      <alignment horizontal="center" vertical="center" textRotation="255" shrinkToFit="1"/>
    </xf>
    <xf numFmtId="0" fontId="7" fillId="2" borderId="0" xfId="8" applyNumberFormat="1" applyFont="1" applyBorder="1" applyAlignment="1">
      <alignment horizontal="center" vertical="center" textRotation="255" shrinkToFit="1"/>
    </xf>
    <xf numFmtId="0" fontId="7" fillId="0" borderId="0" xfId="8" applyNumberFormat="1" applyFont="1" applyFill="1" applyBorder="1" applyAlignment="1">
      <alignment vertical="center"/>
    </xf>
    <xf numFmtId="0" fontId="7" fillId="0" borderId="15" xfId="8" applyNumberFormat="1" applyFont="1" applyFill="1" applyBorder="1" applyAlignment="1">
      <alignment vertical="center"/>
    </xf>
    <xf numFmtId="0" fontId="7" fillId="0" borderId="0" xfId="8" applyNumberFormat="1" applyFont="1" applyFill="1" applyBorder="1" applyAlignment="1">
      <alignment vertical="center" shrinkToFit="1"/>
    </xf>
    <xf numFmtId="0" fontId="7" fillId="0" borderId="15" xfId="8" applyNumberFormat="1" applyFont="1" applyFill="1" applyBorder="1" applyAlignment="1">
      <alignment vertical="center" shrinkToFit="1"/>
    </xf>
    <xf numFmtId="0" fontId="12" fillId="0" borderId="21" xfId="8" applyNumberFormat="1" applyFont="1" applyFill="1" applyBorder="1" applyAlignment="1">
      <alignment horizontal="center" vertical="center"/>
    </xf>
    <xf numFmtId="0" fontId="12" fillId="0" borderId="22" xfId="8" applyNumberFormat="1" applyFont="1" applyFill="1" applyBorder="1" applyAlignment="1">
      <alignment horizontal="center" vertical="center"/>
    </xf>
    <xf numFmtId="0" fontId="7" fillId="0" borderId="40" xfId="8" applyNumberFormat="1" applyFont="1" applyFill="1" applyBorder="1" applyAlignment="1">
      <alignment horizontal="center" vertical="center"/>
    </xf>
    <xf numFmtId="0" fontId="7" fillId="0" borderId="84" xfId="8" applyNumberFormat="1" applyFont="1" applyFill="1" applyBorder="1" applyAlignment="1">
      <alignment horizontal="center" vertical="center"/>
    </xf>
    <xf numFmtId="0" fontId="59" fillId="0" borderId="82" xfId="8" applyNumberFormat="1" applyFont="1" applyFill="1" applyBorder="1" applyAlignment="1">
      <alignment horizontal="left"/>
    </xf>
    <xf numFmtId="0" fontId="7" fillId="0" borderId="24" xfId="8" applyNumberFormat="1" applyFont="1" applyFill="1" applyBorder="1" applyAlignment="1">
      <alignment horizontal="center" vertical="center"/>
    </xf>
    <xf numFmtId="0" fontId="7" fillId="0" borderId="10" xfId="8" applyNumberFormat="1" applyFont="1" applyFill="1" applyBorder="1" applyAlignment="1">
      <alignment horizontal="center" vertical="center"/>
    </xf>
    <xf numFmtId="0" fontId="7" fillId="0" borderId="8" xfId="8" applyNumberFormat="1" applyFont="1" applyFill="1" applyBorder="1" applyAlignment="1">
      <alignment horizontal="center" vertical="center"/>
    </xf>
    <xf numFmtId="38" fontId="7" fillId="0" borderId="35" xfId="2" applyFont="1" applyBorder="1" applyAlignment="1">
      <alignment horizontal="center" vertical="center"/>
    </xf>
    <xf numFmtId="38" fontId="7" fillId="0" borderId="34" xfId="2" applyFont="1" applyBorder="1" applyAlignment="1">
      <alignment horizontal="center" vertical="center"/>
    </xf>
    <xf numFmtId="38" fontId="7" fillId="0" borderId="0" xfId="2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center" vertical="center"/>
    </xf>
    <xf numFmtId="49" fontId="7" fillId="0" borderId="9" xfId="2" applyNumberFormat="1" applyFont="1" applyBorder="1" applyAlignment="1">
      <alignment horizontal="center" vertical="center"/>
    </xf>
    <xf numFmtId="38" fontId="7" fillId="0" borderId="46" xfId="2" applyFont="1" applyBorder="1" applyAlignment="1">
      <alignment horizontal="center" vertical="center"/>
    </xf>
    <xf numFmtId="38" fontId="17" fillId="0" borderId="35" xfId="2" applyFont="1" applyBorder="1" applyAlignment="1">
      <alignment horizontal="center" vertical="center"/>
    </xf>
    <xf numFmtId="38" fontId="17" fillId="0" borderId="46" xfId="2" applyFont="1" applyBorder="1" applyAlignment="1">
      <alignment horizontal="center" vertical="center"/>
    </xf>
    <xf numFmtId="38" fontId="7" fillId="0" borderId="31" xfId="2" applyFont="1" applyFill="1" applyBorder="1" applyAlignment="1">
      <alignment horizontal="center" vertical="center"/>
    </xf>
    <xf numFmtId="38" fontId="7" fillId="0" borderId="29" xfId="2" applyFont="1" applyFill="1" applyBorder="1" applyAlignment="1">
      <alignment horizontal="center" vertical="center"/>
    </xf>
    <xf numFmtId="49" fontId="7" fillId="0" borderId="30" xfId="2" applyNumberFormat="1" applyFont="1" applyFill="1" applyBorder="1" applyAlignment="1">
      <alignment horizontal="center" vertical="center"/>
    </xf>
    <xf numFmtId="49" fontId="7" fillId="0" borderId="28" xfId="2" applyNumberFormat="1" applyFont="1" applyFill="1" applyBorder="1" applyAlignment="1">
      <alignment horizontal="center" vertical="center"/>
    </xf>
    <xf numFmtId="38" fontId="7" fillId="0" borderId="56" xfId="2" applyFont="1" applyFill="1" applyBorder="1" applyAlignment="1">
      <alignment horizontal="center" vertical="center"/>
    </xf>
    <xf numFmtId="38" fontId="7" fillId="0" borderId="55" xfId="2" applyFont="1" applyFill="1" applyBorder="1" applyAlignment="1">
      <alignment horizontal="center" vertical="center"/>
    </xf>
    <xf numFmtId="0" fontId="7" fillId="0" borderId="55" xfId="8" applyNumberFormat="1" applyFont="1" applyFill="1" applyBorder="1" applyAlignment="1">
      <alignment horizontal="center" vertical="center"/>
    </xf>
    <xf numFmtId="38" fontId="7" fillId="0" borderId="56" xfId="2" applyFont="1" applyFill="1" applyBorder="1" applyAlignment="1">
      <alignment horizontal="center" vertical="center" wrapText="1" shrinkToFit="1"/>
    </xf>
    <xf numFmtId="0" fontId="7" fillId="0" borderId="55" xfId="8" applyNumberFormat="1" applyFont="1" applyFill="1" applyBorder="1" applyAlignment="1">
      <alignment horizontal="center" vertical="center" shrinkToFit="1"/>
    </xf>
    <xf numFmtId="38" fontId="7" fillId="0" borderId="57" xfId="2" applyFont="1" applyFill="1" applyBorder="1" applyAlignment="1">
      <alignment horizontal="center" vertical="center" shrinkToFit="1"/>
    </xf>
    <xf numFmtId="0" fontId="7" fillId="0" borderId="27" xfId="8" applyNumberFormat="1" applyFont="1" applyFill="1" applyBorder="1" applyAlignment="1">
      <alignment horizontal="center" vertical="center" shrinkToFit="1"/>
    </xf>
    <xf numFmtId="38" fontId="7" fillId="0" borderId="31" xfId="2" applyFont="1" applyFill="1" applyBorder="1" applyAlignment="1">
      <alignment horizontal="center" vertical="center" shrinkToFit="1"/>
    </xf>
    <xf numFmtId="38" fontId="7" fillId="0" borderId="29" xfId="2" applyFont="1" applyFill="1" applyBorder="1" applyAlignment="1">
      <alignment horizontal="center" vertical="center" shrinkToFit="1"/>
    </xf>
    <xf numFmtId="38" fontId="7" fillId="0" borderId="57" xfId="2" applyFont="1" applyFill="1" applyBorder="1" applyAlignment="1">
      <alignment horizontal="center" vertical="center"/>
    </xf>
    <xf numFmtId="38" fontId="7" fillId="0" borderId="27" xfId="2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9" xfId="2" applyFont="1" applyFill="1" applyBorder="1" applyAlignment="1">
      <alignment horizontal="center" vertical="center"/>
    </xf>
    <xf numFmtId="49" fontId="10" fillId="0" borderId="30" xfId="2" applyNumberFormat="1" applyFont="1" applyFill="1" applyBorder="1" applyAlignment="1">
      <alignment horizontal="center" vertical="center"/>
    </xf>
    <xf numFmtId="49" fontId="10" fillId="0" borderId="28" xfId="2" applyNumberFormat="1" applyFont="1" applyFill="1" applyBorder="1" applyAlignment="1">
      <alignment horizontal="center" vertical="center"/>
    </xf>
    <xf numFmtId="38" fontId="10" fillId="0" borderId="31" xfId="2" applyFont="1" applyFill="1" applyBorder="1" applyAlignment="1">
      <alignment horizontal="center" vertical="center"/>
    </xf>
    <xf numFmtId="38" fontId="10" fillId="0" borderId="29" xfId="2" applyFont="1" applyFill="1" applyBorder="1" applyAlignment="1">
      <alignment horizontal="center" vertical="center"/>
    </xf>
    <xf numFmtId="38" fontId="7" fillId="0" borderId="56" xfId="2" applyFont="1" applyFill="1" applyBorder="1" applyAlignment="1">
      <alignment horizontal="center" vertical="center" shrinkToFit="1"/>
    </xf>
    <xf numFmtId="38" fontId="7" fillId="0" borderId="55" xfId="2" applyFont="1" applyFill="1" applyBorder="1" applyAlignment="1">
      <alignment horizontal="center" vertical="center" shrinkToFit="1"/>
    </xf>
    <xf numFmtId="0" fontId="7" fillId="0" borderId="35" xfId="6" applyFont="1" applyBorder="1" applyAlignment="1">
      <alignment horizontal="center" vertical="center"/>
    </xf>
    <xf numFmtId="0" fontId="7" fillId="0" borderId="46" xfId="6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0" fontId="12" fillId="0" borderId="35" xfId="6" applyFont="1" applyBorder="1" applyAlignment="1">
      <alignment horizontal="center" vertical="center"/>
    </xf>
    <xf numFmtId="0" fontId="12" fillId="0" borderId="34" xfId="6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17" fillId="0" borderId="0" xfId="8" applyNumberFormat="1" applyFont="1" applyFill="1" applyBorder="1" applyAlignment="1">
      <alignment horizontal="center" vertical="center" wrapText="1"/>
    </xf>
    <xf numFmtId="0" fontId="17" fillId="0" borderId="0" xfId="7" applyFont="1" applyBorder="1" applyAlignment="1">
      <alignment horizontal="center" vertical="center"/>
    </xf>
    <xf numFmtId="0" fontId="17" fillId="0" borderId="4" xfId="8" applyNumberFormat="1" applyFont="1" applyFill="1" applyBorder="1" applyAlignment="1">
      <alignment horizontal="center" vertical="center"/>
    </xf>
    <xf numFmtId="0" fontId="17" fillId="0" borderId="6" xfId="8" applyNumberFormat="1" applyFont="1" applyFill="1" applyBorder="1" applyAlignment="1">
      <alignment horizontal="center" vertical="center"/>
    </xf>
    <xf numFmtId="0" fontId="17" fillId="0" borderId="4" xfId="8" applyNumberFormat="1" applyFont="1" applyFill="1" applyBorder="1" applyAlignment="1">
      <alignment horizontal="center" vertical="center" wrapText="1"/>
    </xf>
    <xf numFmtId="0" fontId="17" fillId="0" borderId="6" xfId="7" applyFont="1" applyBorder="1" applyAlignment="1">
      <alignment horizontal="center" vertical="center"/>
    </xf>
    <xf numFmtId="0" fontId="17" fillId="0" borderId="51" xfId="8" applyNumberFormat="1" applyFont="1" applyFill="1" applyBorder="1" applyAlignment="1">
      <alignment horizontal="center" vertical="center" wrapText="1"/>
    </xf>
    <xf numFmtId="0" fontId="17" fillId="0" borderId="34" xfId="8" applyNumberFormat="1" applyFont="1" applyFill="1" applyBorder="1" applyAlignment="1">
      <alignment horizontal="center" vertical="center"/>
    </xf>
    <xf numFmtId="49" fontId="7" fillId="0" borderId="1" xfId="8" applyNumberFormat="1" applyFont="1" applyFill="1" applyBorder="1" applyAlignment="1">
      <alignment horizontal="center" vertical="center" shrinkToFit="1"/>
    </xf>
    <xf numFmtId="49" fontId="7" fillId="0" borderId="9" xfId="8" applyNumberFormat="1" applyFont="1" applyFill="1" applyBorder="1" applyAlignment="1">
      <alignment horizontal="center" vertical="center" shrinkToFit="1"/>
    </xf>
    <xf numFmtId="0" fontId="17" fillId="0" borderId="52" xfId="8" applyNumberFormat="1" applyFont="1" applyFill="1" applyBorder="1" applyAlignment="1">
      <alignment horizontal="center" vertical="center"/>
    </xf>
    <xf numFmtId="0" fontId="17" fillId="0" borderId="20" xfId="8" applyNumberFormat="1" applyFont="1" applyFill="1" applyBorder="1" applyAlignment="1">
      <alignment horizontal="center" vertical="center" wrapText="1"/>
    </xf>
    <xf numFmtId="0" fontId="17" fillId="0" borderId="2" xfId="8" applyNumberFormat="1" applyFont="1" applyFill="1" applyBorder="1" applyAlignment="1">
      <alignment horizontal="center" vertical="center"/>
    </xf>
    <xf numFmtId="0" fontId="17" fillId="0" borderId="5" xfId="8" applyNumberFormat="1" applyFont="1" applyFill="1" applyBorder="1" applyAlignment="1">
      <alignment horizontal="center" vertical="center"/>
    </xf>
    <xf numFmtId="0" fontId="7" fillId="0" borderId="30" xfId="7" applyFont="1" applyFill="1" applyBorder="1" applyAlignment="1">
      <alignment horizontal="center" vertical="center"/>
    </xf>
    <xf numFmtId="0" fontId="7" fillId="0" borderId="28" xfId="7" applyFont="1" applyFill="1" applyBorder="1" applyAlignment="1">
      <alignment horizontal="center" vertical="center"/>
    </xf>
    <xf numFmtId="49" fontId="7" fillId="0" borderId="2" xfId="8" applyNumberFormat="1" applyFont="1" applyFill="1" applyBorder="1" applyAlignment="1">
      <alignment horizontal="center" vertical="center"/>
    </xf>
    <xf numFmtId="0" fontId="18" fillId="0" borderId="20" xfId="8" applyNumberFormat="1" applyFont="1" applyFill="1" applyBorder="1" applyAlignment="1">
      <alignment horizontal="center" vertical="center" wrapText="1"/>
    </xf>
    <xf numFmtId="0" fontId="7" fillId="0" borderId="23" xfId="8" applyNumberFormat="1" applyFont="1" applyFill="1" applyBorder="1" applyAlignment="1">
      <alignment horizontal="center" vertical="center"/>
    </xf>
    <xf numFmtId="0" fontId="7" fillId="0" borderId="31" xfId="8" applyNumberFormat="1" applyFont="1" applyFill="1" applyBorder="1" applyAlignment="1">
      <alignment horizontal="center" vertical="center" wrapText="1"/>
    </xf>
    <xf numFmtId="0" fontId="7" fillId="0" borderId="30" xfId="8" applyNumberFormat="1" applyFont="1" applyFill="1" applyBorder="1" applyAlignment="1">
      <alignment horizontal="center" vertical="center"/>
    </xf>
    <xf numFmtId="0" fontId="23" fillId="0" borderId="53" xfId="13" applyFont="1" applyBorder="1" applyAlignment="1">
      <alignment horizontal="left" vertical="center"/>
    </xf>
  </cellXfs>
  <cellStyles count="18">
    <cellStyle name="Excel Built-in Explanatory Text 2" xfId="6"/>
    <cellStyle name="桁区切り" xfId="10" builtinId="6"/>
    <cellStyle name="桁区切り 2" xfId="2"/>
    <cellStyle name="標準" xfId="0" builtinId="0"/>
    <cellStyle name="標準 2 2 2" xfId="7"/>
    <cellStyle name="標準 3" xfId="3"/>
    <cellStyle name="標準 3 3" xfId="4"/>
    <cellStyle name="標準 4 2" xfId="1"/>
    <cellStyle name="標準 5" xfId="5"/>
    <cellStyle name="標準 6" xfId="14"/>
    <cellStyle name="標準_1511ス教室" xfId="16"/>
    <cellStyle name="標準_1512ス講習" xfId="17"/>
    <cellStyle name="標準_Book4" xfId="9"/>
    <cellStyle name="標準_Sheet1" xfId="8"/>
    <cellStyle name="標準_Sheet1 2 2 2" xfId="11"/>
    <cellStyle name="標準_Sheet1 2 4" xfId="15"/>
    <cellStyle name="標準_Sheet1 3 4" xfId="12"/>
    <cellStyle name="標準_Sheet1 5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view="pageBreakPreview" topLeftCell="A40" zoomScaleNormal="100" zoomScaleSheetLayoutView="100" workbookViewId="0">
      <selection activeCell="L34" sqref="L34:M34"/>
    </sheetView>
  </sheetViews>
  <sheetFormatPr defaultRowHeight="13.5"/>
  <cols>
    <col min="1" max="1" width="9.75" style="173" customWidth="1"/>
    <col min="2" max="13" width="5" style="172" customWidth="1"/>
    <col min="14" max="15" width="6.625" style="172" bestFit="1" customWidth="1"/>
    <col min="16" max="28" width="5" style="172" customWidth="1"/>
    <col min="29" max="30" width="8.875" style="172" customWidth="1"/>
    <col min="31" max="16384" width="9" style="172"/>
  </cols>
  <sheetData>
    <row r="1" spans="1:30" ht="29.25" customHeight="1" thickBot="1">
      <c r="A1" s="217" t="s">
        <v>164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216" t="s">
        <v>163</v>
      </c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02"/>
    </row>
    <row r="2" spans="1:30" ht="17.25" customHeight="1">
      <c r="A2" s="595" t="s">
        <v>40</v>
      </c>
      <c r="B2" s="597" t="s">
        <v>162</v>
      </c>
      <c r="C2" s="601" t="s">
        <v>3</v>
      </c>
      <c r="D2" s="214"/>
      <c r="E2" s="597" t="s">
        <v>161</v>
      </c>
      <c r="F2" s="597"/>
      <c r="G2" s="597"/>
      <c r="H2" s="597" t="s">
        <v>160</v>
      </c>
      <c r="I2" s="597"/>
      <c r="J2" s="597"/>
      <c r="K2" s="597" t="s">
        <v>159</v>
      </c>
      <c r="L2" s="597"/>
      <c r="M2" s="597"/>
      <c r="N2" s="597" t="s">
        <v>158</v>
      </c>
      <c r="O2" s="597"/>
      <c r="P2" s="601"/>
    </row>
    <row r="3" spans="1:30" ht="17.25" customHeight="1">
      <c r="A3" s="596"/>
      <c r="B3" s="598"/>
      <c r="C3" s="598"/>
      <c r="D3" s="213" t="s">
        <v>157</v>
      </c>
      <c r="E3" s="213" t="s">
        <v>9</v>
      </c>
      <c r="F3" s="213" t="s">
        <v>10</v>
      </c>
      <c r="G3" s="213" t="s">
        <v>11</v>
      </c>
      <c r="H3" s="213" t="s">
        <v>9</v>
      </c>
      <c r="I3" s="213" t="s">
        <v>10</v>
      </c>
      <c r="J3" s="213" t="s">
        <v>11</v>
      </c>
      <c r="K3" s="213" t="s">
        <v>9</v>
      </c>
      <c r="L3" s="213" t="s">
        <v>10</v>
      </c>
      <c r="M3" s="213" t="s">
        <v>11</v>
      </c>
      <c r="N3" s="213" t="s">
        <v>9</v>
      </c>
      <c r="O3" s="213" t="s">
        <v>10</v>
      </c>
      <c r="P3" s="212" t="s">
        <v>11</v>
      </c>
    </row>
    <row r="4" spans="1:30" ht="14.25" customHeight="1">
      <c r="A4" s="197" t="s">
        <v>149</v>
      </c>
      <c r="B4" s="211">
        <v>17</v>
      </c>
      <c r="C4" s="186">
        <v>303</v>
      </c>
      <c r="D4" s="186">
        <v>47</v>
      </c>
      <c r="E4" s="186">
        <v>502</v>
      </c>
      <c r="F4" s="186">
        <v>146</v>
      </c>
      <c r="G4" s="186">
        <v>356</v>
      </c>
      <c r="H4" s="186">
        <v>8118</v>
      </c>
      <c r="I4" s="186">
        <v>4143</v>
      </c>
      <c r="J4" s="186">
        <v>3975</v>
      </c>
      <c r="K4" s="186">
        <v>1320</v>
      </c>
      <c r="L4" s="186">
        <v>669</v>
      </c>
      <c r="M4" s="186">
        <v>651</v>
      </c>
      <c r="N4" s="186">
        <v>1294</v>
      </c>
      <c r="O4" s="186">
        <v>672</v>
      </c>
      <c r="P4" s="186">
        <v>622</v>
      </c>
    </row>
    <row r="5" spans="1:30" s="146" customFormat="1" ht="14.25" customHeight="1">
      <c r="A5" s="197" t="s">
        <v>148</v>
      </c>
      <c r="B5" s="211">
        <v>17</v>
      </c>
      <c r="C5" s="186">
        <v>292</v>
      </c>
      <c r="D5" s="186">
        <v>46</v>
      </c>
      <c r="E5" s="186">
        <v>495</v>
      </c>
      <c r="F5" s="186">
        <v>146</v>
      </c>
      <c r="G5" s="186">
        <v>349</v>
      </c>
      <c r="H5" s="186">
        <v>7909</v>
      </c>
      <c r="I5" s="186">
        <v>4044</v>
      </c>
      <c r="J5" s="186">
        <v>3865</v>
      </c>
      <c r="K5" s="186">
        <v>1243</v>
      </c>
      <c r="L5" s="186">
        <v>650</v>
      </c>
      <c r="M5" s="186">
        <v>593</v>
      </c>
      <c r="N5" s="186">
        <v>1303</v>
      </c>
      <c r="O5" s="186">
        <v>660</v>
      </c>
      <c r="P5" s="186">
        <v>643</v>
      </c>
    </row>
    <row r="6" spans="1:30" s="146" customFormat="1" ht="14.25" customHeight="1">
      <c r="A6" s="197" t="s">
        <v>147</v>
      </c>
      <c r="B6" s="211">
        <v>17</v>
      </c>
      <c r="C6" s="186">
        <v>297</v>
      </c>
      <c r="D6" s="186">
        <v>50</v>
      </c>
      <c r="E6" s="186">
        <v>495</v>
      </c>
      <c r="F6" s="186">
        <v>149</v>
      </c>
      <c r="G6" s="186">
        <v>346</v>
      </c>
      <c r="H6" s="186">
        <v>7745</v>
      </c>
      <c r="I6" s="186">
        <v>3953</v>
      </c>
      <c r="J6" s="186">
        <v>3792</v>
      </c>
      <c r="K6" s="186">
        <v>1233</v>
      </c>
      <c r="L6" s="186">
        <v>637</v>
      </c>
      <c r="M6" s="186">
        <v>596</v>
      </c>
      <c r="N6" s="186">
        <v>1245</v>
      </c>
      <c r="O6" s="186">
        <v>651</v>
      </c>
      <c r="P6" s="186">
        <v>594</v>
      </c>
    </row>
    <row r="7" spans="1:30" s="130" customFormat="1" ht="14.25" customHeight="1">
      <c r="A7" s="197" t="s">
        <v>156</v>
      </c>
      <c r="B7" s="211">
        <v>17</v>
      </c>
      <c r="C7" s="186">
        <v>298</v>
      </c>
      <c r="D7" s="186">
        <v>56</v>
      </c>
      <c r="E7" s="186">
        <v>508</v>
      </c>
      <c r="F7" s="186">
        <v>153</v>
      </c>
      <c r="G7" s="186">
        <v>355</v>
      </c>
      <c r="H7" s="196">
        <v>7670</v>
      </c>
      <c r="I7" s="196">
        <v>3945</v>
      </c>
      <c r="J7" s="196">
        <v>3725</v>
      </c>
      <c r="K7" s="196">
        <v>1283</v>
      </c>
      <c r="L7" s="196">
        <v>678</v>
      </c>
      <c r="M7" s="196">
        <v>605</v>
      </c>
      <c r="N7" s="196">
        <v>1228</v>
      </c>
      <c r="O7" s="196">
        <v>634</v>
      </c>
      <c r="P7" s="196">
        <v>594</v>
      </c>
    </row>
    <row r="8" spans="1:30" s="190" customFormat="1" ht="14.25" customHeight="1">
      <c r="A8" s="189" t="s">
        <v>145</v>
      </c>
      <c r="B8" s="209">
        <v>17</v>
      </c>
      <c r="C8" s="188">
        <f t="shared" ref="C8:P8" si="0">SUM(C10:C26)</f>
        <v>305</v>
      </c>
      <c r="D8" s="188">
        <f t="shared" si="0"/>
        <v>59</v>
      </c>
      <c r="E8" s="188">
        <f t="shared" si="0"/>
        <v>519</v>
      </c>
      <c r="F8" s="188">
        <f t="shared" si="0"/>
        <v>148</v>
      </c>
      <c r="G8" s="188">
        <f t="shared" si="0"/>
        <v>371</v>
      </c>
      <c r="H8" s="188">
        <f t="shared" si="0"/>
        <v>7554</v>
      </c>
      <c r="I8" s="188">
        <f t="shared" si="0"/>
        <v>3867</v>
      </c>
      <c r="J8" s="188">
        <f t="shared" si="0"/>
        <v>3687</v>
      </c>
      <c r="K8" s="188">
        <f t="shared" si="0"/>
        <v>1229</v>
      </c>
      <c r="L8" s="188">
        <f t="shared" si="0"/>
        <v>599</v>
      </c>
      <c r="M8" s="188">
        <f t="shared" si="0"/>
        <v>630</v>
      </c>
      <c r="N8" s="188">
        <f t="shared" si="0"/>
        <v>1270</v>
      </c>
      <c r="O8" s="188">
        <f t="shared" si="0"/>
        <v>667</v>
      </c>
      <c r="P8" s="188">
        <f t="shared" si="0"/>
        <v>603</v>
      </c>
    </row>
    <row r="9" spans="1:30" ht="10.5" customHeight="1">
      <c r="A9" s="189"/>
      <c r="B9" s="209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</row>
    <row r="10" spans="1:30" ht="14.25" customHeight="1">
      <c r="A10" s="184" t="s">
        <v>144</v>
      </c>
      <c r="B10" s="210"/>
      <c r="C10" s="207">
        <v>31</v>
      </c>
      <c r="D10" s="207">
        <v>6</v>
      </c>
      <c r="E10" s="208">
        <f t="shared" ref="E10:E26" si="1">SUM(F10:G10)</f>
        <v>46</v>
      </c>
      <c r="F10" s="207">
        <v>13</v>
      </c>
      <c r="G10" s="207">
        <v>33</v>
      </c>
      <c r="H10" s="183">
        <f t="shared" ref="H10:H26" si="2">SUM(I10:J10)</f>
        <v>844</v>
      </c>
      <c r="I10" s="183">
        <f t="shared" ref="I10:I26" si="3">L10+O10+C36+F36+I36+L36</f>
        <v>451</v>
      </c>
      <c r="J10" s="183">
        <f t="shared" ref="J10:J26" si="4">M10+P10+D36+G36+J36+M36</f>
        <v>393</v>
      </c>
      <c r="K10" s="183">
        <f t="shared" ref="K10:K26" si="5">SUM(L10:M10)</f>
        <v>144</v>
      </c>
      <c r="L10" s="207">
        <v>71</v>
      </c>
      <c r="M10" s="207">
        <v>73</v>
      </c>
      <c r="N10" s="183">
        <f t="shared" ref="N10:N26" si="6">SUM(O10:P10)</f>
        <v>159</v>
      </c>
      <c r="O10" s="207">
        <v>85</v>
      </c>
      <c r="P10" s="207">
        <v>74</v>
      </c>
    </row>
    <row r="11" spans="1:30" ht="14.25" customHeight="1">
      <c r="A11" s="184" t="s">
        <v>143</v>
      </c>
      <c r="B11" s="210"/>
      <c r="C11" s="207">
        <v>18</v>
      </c>
      <c r="D11" s="207">
        <v>3</v>
      </c>
      <c r="E11" s="208">
        <f t="shared" si="1"/>
        <v>36</v>
      </c>
      <c r="F11" s="207">
        <v>6</v>
      </c>
      <c r="G11" s="207">
        <v>30</v>
      </c>
      <c r="H11" s="183">
        <f t="shared" si="2"/>
        <v>428</v>
      </c>
      <c r="I11" s="183">
        <f t="shared" si="3"/>
        <v>221</v>
      </c>
      <c r="J11" s="183">
        <f t="shared" si="4"/>
        <v>207</v>
      </c>
      <c r="K11" s="183">
        <f t="shared" si="5"/>
        <v>74</v>
      </c>
      <c r="L11" s="207">
        <v>34</v>
      </c>
      <c r="M11" s="207">
        <v>40</v>
      </c>
      <c r="N11" s="183">
        <f t="shared" si="6"/>
        <v>70</v>
      </c>
      <c r="O11" s="207">
        <v>39</v>
      </c>
      <c r="P11" s="207">
        <v>31</v>
      </c>
    </row>
    <row r="12" spans="1:30" ht="14.25" customHeight="1">
      <c r="A12" s="184" t="s">
        <v>142</v>
      </c>
      <c r="B12" s="210"/>
      <c r="C12" s="207">
        <v>16</v>
      </c>
      <c r="D12" s="207">
        <v>2</v>
      </c>
      <c r="E12" s="208">
        <f t="shared" si="1"/>
        <v>30</v>
      </c>
      <c r="F12" s="207">
        <v>8</v>
      </c>
      <c r="G12" s="207">
        <v>22</v>
      </c>
      <c r="H12" s="183">
        <f t="shared" si="2"/>
        <v>426</v>
      </c>
      <c r="I12" s="183">
        <f t="shared" si="3"/>
        <v>224</v>
      </c>
      <c r="J12" s="183">
        <f t="shared" si="4"/>
        <v>202</v>
      </c>
      <c r="K12" s="183">
        <f t="shared" si="5"/>
        <v>87</v>
      </c>
      <c r="L12" s="207">
        <v>41</v>
      </c>
      <c r="M12" s="207">
        <v>46</v>
      </c>
      <c r="N12" s="183">
        <f t="shared" si="6"/>
        <v>61</v>
      </c>
      <c r="O12" s="207">
        <v>37</v>
      </c>
      <c r="P12" s="207">
        <v>24</v>
      </c>
    </row>
    <row r="13" spans="1:30" ht="14.25" customHeight="1">
      <c r="A13" s="184" t="s">
        <v>141</v>
      </c>
      <c r="B13" s="210"/>
      <c r="C13" s="207">
        <v>8</v>
      </c>
      <c r="D13" s="207">
        <v>2</v>
      </c>
      <c r="E13" s="208">
        <f t="shared" si="1"/>
        <v>17</v>
      </c>
      <c r="F13" s="207">
        <v>6</v>
      </c>
      <c r="G13" s="207">
        <v>11</v>
      </c>
      <c r="H13" s="183">
        <f t="shared" si="2"/>
        <v>174</v>
      </c>
      <c r="I13" s="183">
        <f t="shared" si="3"/>
        <v>84</v>
      </c>
      <c r="J13" s="183">
        <f t="shared" si="4"/>
        <v>90</v>
      </c>
      <c r="K13" s="183">
        <f t="shared" si="5"/>
        <v>22</v>
      </c>
      <c r="L13" s="207">
        <v>9</v>
      </c>
      <c r="M13" s="207">
        <v>13</v>
      </c>
      <c r="N13" s="183">
        <f t="shared" si="6"/>
        <v>30</v>
      </c>
      <c r="O13" s="207">
        <v>15</v>
      </c>
      <c r="P13" s="207">
        <v>15</v>
      </c>
    </row>
    <row r="14" spans="1:30" ht="14.25" customHeight="1">
      <c r="A14" s="184" t="s">
        <v>140</v>
      </c>
      <c r="B14" s="210"/>
      <c r="C14" s="207">
        <v>15</v>
      </c>
      <c r="D14" s="207">
        <v>2</v>
      </c>
      <c r="E14" s="208">
        <f t="shared" si="1"/>
        <v>26</v>
      </c>
      <c r="F14" s="207">
        <v>6</v>
      </c>
      <c r="G14" s="207">
        <v>20</v>
      </c>
      <c r="H14" s="183">
        <f t="shared" si="2"/>
        <v>341</v>
      </c>
      <c r="I14" s="183">
        <f t="shared" si="3"/>
        <v>170</v>
      </c>
      <c r="J14" s="183">
        <f t="shared" si="4"/>
        <v>171</v>
      </c>
      <c r="K14" s="183">
        <f t="shared" si="5"/>
        <v>45</v>
      </c>
      <c r="L14" s="207">
        <v>24</v>
      </c>
      <c r="M14" s="207">
        <v>21</v>
      </c>
      <c r="N14" s="183">
        <f t="shared" si="6"/>
        <v>59</v>
      </c>
      <c r="O14" s="207">
        <v>30</v>
      </c>
      <c r="P14" s="207">
        <v>29</v>
      </c>
    </row>
    <row r="15" spans="1:30" ht="14.25" customHeight="1">
      <c r="A15" s="184" t="s">
        <v>139</v>
      </c>
      <c r="B15" s="210"/>
      <c r="C15" s="207">
        <v>8</v>
      </c>
      <c r="D15" s="207">
        <v>2</v>
      </c>
      <c r="E15" s="208">
        <f t="shared" si="1"/>
        <v>16</v>
      </c>
      <c r="F15" s="207">
        <v>5</v>
      </c>
      <c r="G15" s="207">
        <v>11</v>
      </c>
      <c r="H15" s="183">
        <f t="shared" si="2"/>
        <v>134</v>
      </c>
      <c r="I15" s="183">
        <f t="shared" si="3"/>
        <v>75</v>
      </c>
      <c r="J15" s="183">
        <f t="shared" si="4"/>
        <v>59</v>
      </c>
      <c r="K15" s="183">
        <f t="shared" si="5"/>
        <v>21</v>
      </c>
      <c r="L15" s="207">
        <v>15</v>
      </c>
      <c r="M15" s="207">
        <v>6</v>
      </c>
      <c r="N15" s="183">
        <f t="shared" si="6"/>
        <v>21</v>
      </c>
      <c r="O15" s="207">
        <v>12</v>
      </c>
      <c r="P15" s="207">
        <v>9</v>
      </c>
    </row>
    <row r="16" spans="1:30" ht="14.25" customHeight="1">
      <c r="A16" s="184" t="s">
        <v>138</v>
      </c>
      <c r="B16" s="210"/>
      <c r="C16" s="207">
        <v>29</v>
      </c>
      <c r="D16" s="207">
        <v>5</v>
      </c>
      <c r="E16" s="208">
        <f t="shared" si="1"/>
        <v>48</v>
      </c>
      <c r="F16" s="207">
        <v>13</v>
      </c>
      <c r="G16" s="207">
        <v>35</v>
      </c>
      <c r="H16" s="183">
        <f t="shared" si="2"/>
        <v>779</v>
      </c>
      <c r="I16" s="183">
        <f t="shared" si="3"/>
        <v>386</v>
      </c>
      <c r="J16" s="183">
        <f t="shared" si="4"/>
        <v>393</v>
      </c>
      <c r="K16" s="183">
        <f t="shared" si="5"/>
        <v>129</v>
      </c>
      <c r="L16" s="207">
        <v>56</v>
      </c>
      <c r="M16" s="207">
        <v>73</v>
      </c>
      <c r="N16" s="183">
        <f t="shared" si="6"/>
        <v>130</v>
      </c>
      <c r="O16" s="207">
        <v>62</v>
      </c>
      <c r="P16" s="207">
        <v>68</v>
      </c>
    </row>
    <row r="17" spans="1:30" ht="14.25" customHeight="1">
      <c r="A17" s="184" t="s">
        <v>137</v>
      </c>
      <c r="B17" s="210"/>
      <c r="C17" s="207">
        <v>23</v>
      </c>
      <c r="D17" s="207">
        <v>5</v>
      </c>
      <c r="E17" s="208">
        <f t="shared" si="1"/>
        <v>38</v>
      </c>
      <c r="F17" s="207">
        <v>12</v>
      </c>
      <c r="G17" s="207">
        <v>26</v>
      </c>
      <c r="H17" s="183">
        <f t="shared" si="2"/>
        <v>623</v>
      </c>
      <c r="I17" s="183">
        <f t="shared" si="3"/>
        <v>305</v>
      </c>
      <c r="J17" s="183">
        <f t="shared" si="4"/>
        <v>318</v>
      </c>
      <c r="K17" s="183">
        <f t="shared" si="5"/>
        <v>104</v>
      </c>
      <c r="L17" s="207">
        <v>47</v>
      </c>
      <c r="M17" s="207">
        <v>57</v>
      </c>
      <c r="N17" s="183">
        <f t="shared" si="6"/>
        <v>95</v>
      </c>
      <c r="O17" s="207">
        <v>47</v>
      </c>
      <c r="P17" s="207">
        <v>48</v>
      </c>
    </row>
    <row r="18" spans="1:30" ht="14.25" customHeight="1">
      <c r="A18" s="184" t="s">
        <v>136</v>
      </c>
      <c r="B18" s="210"/>
      <c r="C18" s="207">
        <v>24</v>
      </c>
      <c r="D18" s="207">
        <v>4</v>
      </c>
      <c r="E18" s="208">
        <f t="shared" si="1"/>
        <v>41</v>
      </c>
      <c r="F18" s="207">
        <v>13</v>
      </c>
      <c r="G18" s="207">
        <v>28</v>
      </c>
      <c r="H18" s="183">
        <f t="shared" si="2"/>
        <v>662</v>
      </c>
      <c r="I18" s="183">
        <f t="shared" si="3"/>
        <v>337</v>
      </c>
      <c r="J18" s="183">
        <f t="shared" si="4"/>
        <v>325</v>
      </c>
      <c r="K18" s="183">
        <f t="shared" si="5"/>
        <v>93</v>
      </c>
      <c r="L18" s="207">
        <v>43</v>
      </c>
      <c r="M18" s="207">
        <v>50</v>
      </c>
      <c r="N18" s="183">
        <f t="shared" si="6"/>
        <v>138</v>
      </c>
      <c r="O18" s="207">
        <v>83</v>
      </c>
      <c r="P18" s="207">
        <v>55</v>
      </c>
    </row>
    <row r="19" spans="1:30" ht="14.25" customHeight="1">
      <c r="A19" s="184" t="s">
        <v>135</v>
      </c>
      <c r="B19" s="210"/>
      <c r="C19" s="207">
        <v>26</v>
      </c>
      <c r="D19" s="207">
        <v>6</v>
      </c>
      <c r="E19" s="208">
        <f t="shared" si="1"/>
        <v>43</v>
      </c>
      <c r="F19" s="207">
        <v>13</v>
      </c>
      <c r="G19" s="207">
        <v>30</v>
      </c>
      <c r="H19" s="183">
        <f t="shared" si="2"/>
        <v>628</v>
      </c>
      <c r="I19" s="183">
        <f t="shared" si="3"/>
        <v>326</v>
      </c>
      <c r="J19" s="183">
        <f t="shared" si="4"/>
        <v>302</v>
      </c>
      <c r="K19" s="183">
        <f t="shared" si="5"/>
        <v>115</v>
      </c>
      <c r="L19" s="207">
        <v>61</v>
      </c>
      <c r="M19" s="207">
        <v>54</v>
      </c>
      <c r="N19" s="183">
        <f t="shared" si="6"/>
        <v>103</v>
      </c>
      <c r="O19" s="207">
        <v>45</v>
      </c>
      <c r="P19" s="207">
        <v>58</v>
      </c>
    </row>
    <row r="20" spans="1:30" ht="14.25" customHeight="1">
      <c r="A20" s="184" t="s">
        <v>134</v>
      </c>
      <c r="B20" s="210"/>
      <c r="C20" s="207">
        <v>8</v>
      </c>
      <c r="D20" s="207">
        <v>2</v>
      </c>
      <c r="E20" s="208">
        <f t="shared" si="1"/>
        <v>15</v>
      </c>
      <c r="F20" s="207">
        <v>6</v>
      </c>
      <c r="G20" s="207">
        <v>9</v>
      </c>
      <c r="H20" s="183">
        <f t="shared" si="2"/>
        <v>122</v>
      </c>
      <c r="I20" s="183">
        <f t="shared" si="3"/>
        <v>66</v>
      </c>
      <c r="J20" s="183">
        <f t="shared" si="4"/>
        <v>56</v>
      </c>
      <c r="K20" s="183">
        <f t="shared" si="5"/>
        <v>14</v>
      </c>
      <c r="L20" s="207">
        <v>9</v>
      </c>
      <c r="M20" s="207">
        <v>5</v>
      </c>
      <c r="N20" s="183">
        <f t="shared" si="6"/>
        <v>20</v>
      </c>
      <c r="O20" s="207">
        <v>14</v>
      </c>
      <c r="P20" s="207">
        <v>6</v>
      </c>
    </row>
    <row r="21" spans="1:30" ht="14.25" customHeight="1">
      <c r="A21" s="184" t="s">
        <v>133</v>
      </c>
      <c r="B21" s="210"/>
      <c r="C21" s="207">
        <v>9</v>
      </c>
      <c r="D21" s="207">
        <v>2</v>
      </c>
      <c r="E21" s="208">
        <f t="shared" si="1"/>
        <v>20</v>
      </c>
      <c r="F21" s="207">
        <v>5</v>
      </c>
      <c r="G21" s="207">
        <v>15</v>
      </c>
      <c r="H21" s="183">
        <f t="shared" si="2"/>
        <v>170</v>
      </c>
      <c r="I21" s="183">
        <f t="shared" si="3"/>
        <v>88</v>
      </c>
      <c r="J21" s="183">
        <f t="shared" si="4"/>
        <v>82</v>
      </c>
      <c r="K21" s="183">
        <f t="shared" si="5"/>
        <v>17</v>
      </c>
      <c r="L21" s="207">
        <v>7</v>
      </c>
      <c r="M21" s="207">
        <v>10</v>
      </c>
      <c r="N21" s="183">
        <f t="shared" si="6"/>
        <v>36</v>
      </c>
      <c r="O21" s="207">
        <v>19</v>
      </c>
      <c r="P21" s="207">
        <v>17</v>
      </c>
    </row>
    <row r="22" spans="1:30" ht="14.25" customHeight="1">
      <c r="A22" s="184" t="s">
        <v>132</v>
      </c>
      <c r="B22" s="210"/>
      <c r="C22" s="207">
        <v>16</v>
      </c>
      <c r="D22" s="207">
        <v>2</v>
      </c>
      <c r="E22" s="208">
        <f t="shared" si="1"/>
        <v>25</v>
      </c>
      <c r="F22" s="207">
        <v>8</v>
      </c>
      <c r="G22" s="207">
        <v>17</v>
      </c>
      <c r="H22" s="183">
        <f t="shared" si="2"/>
        <v>392</v>
      </c>
      <c r="I22" s="183">
        <f t="shared" si="3"/>
        <v>200</v>
      </c>
      <c r="J22" s="183">
        <f t="shared" si="4"/>
        <v>192</v>
      </c>
      <c r="K22" s="183">
        <f t="shared" si="5"/>
        <v>56</v>
      </c>
      <c r="L22" s="207">
        <v>28</v>
      </c>
      <c r="M22" s="207">
        <v>28</v>
      </c>
      <c r="N22" s="183">
        <f t="shared" si="6"/>
        <v>58</v>
      </c>
      <c r="O22" s="207">
        <v>31</v>
      </c>
      <c r="P22" s="207">
        <v>27</v>
      </c>
    </row>
    <row r="23" spans="1:30" ht="14.25" customHeight="1">
      <c r="A23" s="184" t="s">
        <v>131</v>
      </c>
      <c r="B23" s="210"/>
      <c r="C23" s="207">
        <v>8</v>
      </c>
      <c r="D23" s="207">
        <v>2</v>
      </c>
      <c r="E23" s="208">
        <f t="shared" si="1"/>
        <v>13</v>
      </c>
      <c r="F23" s="207">
        <v>5</v>
      </c>
      <c r="G23" s="207">
        <v>8</v>
      </c>
      <c r="H23" s="183">
        <f t="shared" si="2"/>
        <v>178</v>
      </c>
      <c r="I23" s="183">
        <f t="shared" si="3"/>
        <v>89</v>
      </c>
      <c r="J23" s="183">
        <f t="shared" si="4"/>
        <v>89</v>
      </c>
      <c r="K23" s="183">
        <f t="shared" si="5"/>
        <v>26</v>
      </c>
      <c r="L23" s="207">
        <v>13</v>
      </c>
      <c r="M23" s="207">
        <v>13</v>
      </c>
      <c r="N23" s="183">
        <f t="shared" si="6"/>
        <v>31</v>
      </c>
      <c r="O23" s="207">
        <v>17</v>
      </c>
      <c r="P23" s="207">
        <v>14</v>
      </c>
    </row>
    <row r="24" spans="1:30" ht="14.25" customHeight="1">
      <c r="A24" s="184" t="s">
        <v>130</v>
      </c>
      <c r="B24" s="210"/>
      <c r="C24" s="207">
        <v>29</v>
      </c>
      <c r="D24" s="207">
        <v>5</v>
      </c>
      <c r="E24" s="208">
        <f t="shared" si="1"/>
        <v>50</v>
      </c>
      <c r="F24" s="207">
        <v>17</v>
      </c>
      <c r="G24" s="207">
        <v>33</v>
      </c>
      <c r="H24" s="183">
        <f t="shared" si="2"/>
        <v>795</v>
      </c>
      <c r="I24" s="183">
        <f t="shared" si="3"/>
        <v>410</v>
      </c>
      <c r="J24" s="183">
        <f t="shared" si="4"/>
        <v>385</v>
      </c>
      <c r="K24" s="183">
        <f t="shared" si="5"/>
        <v>135</v>
      </c>
      <c r="L24" s="207">
        <v>72</v>
      </c>
      <c r="M24" s="207">
        <v>63</v>
      </c>
      <c r="N24" s="183">
        <f t="shared" si="6"/>
        <v>109</v>
      </c>
      <c r="O24" s="207">
        <v>54</v>
      </c>
      <c r="P24" s="207">
        <v>55</v>
      </c>
    </row>
    <row r="25" spans="1:30" ht="14.25" customHeight="1">
      <c r="A25" s="184" t="s">
        <v>129</v>
      </c>
      <c r="B25" s="210"/>
      <c r="C25" s="207">
        <v>20</v>
      </c>
      <c r="D25" s="207">
        <v>4</v>
      </c>
      <c r="E25" s="208">
        <f t="shared" si="1"/>
        <v>31</v>
      </c>
      <c r="F25" s="207">
        <v>7</v>
      </c>
      <c r="G25" s="207">
        <v>24</v>
      </c>
      <c r="H25" s="183">
        <f t="shared" si="2"/>
        <v>472</v>
      </c>
      <c r="I25" s="183">
        <f t="shared" si="3"/>
        <v>236</v>
      </c>
      <c r="J25" s="183">
        <f t="shared" si="4"/>
        <v>236</v>
      </c>
      <c r="K25" s="183">
        <f t="shared" si="5"/>
        <v>82</v>
      </c>
      <c r="L25" s="207">
        <v>37</v>
      </c>
      <c r="M25" s="207">
        <v>45</v>
      </c>
      <c r="N25" s="183">
        <f t="shared" si="6"/>
        <v>86</v>
      </c>
      <c r="O25" s="207">
        <v>41</v>
      </c>
      <c r="P25" s="207">
        <v>45</v>
      </c>
    </row>
    <row r="26" spans="1:30" ht="14.25" customHeight="1" thickBot="1">
      <c r="A26" s="181" t="s">
        <v>128</v>
      </c>
      <c r="B26" s="209"/>
      <c r="C26" s="207">
        <v>17</v>
      </c>
      <c r="D26" s="207">
        <v>5</v>
      </c>
      <c r="E26" s="208">
        <f t="shared" si="1"/>
        <v>24</v>
      </c>
      <c r="F26" s="207">
        <v>5</v>
      </c>
      <c r="G26" s="207">
        <v>19</v>
      </c>
      <c r="H26" s="183">
        <f t="shared" si="2"/>
        <v>386</v>
      </c>
      <c r="I26" s="183">
        <f t="shared" si="3"/>
        <v>199</v>
      </c>
      <c r="J26" s="183">
        <f t="shared" si="4"/>
        <v>187</v>
      </c>
      <c r="K26" s="183">
        <f t="shared" si="5"/>
        <v>65</v>
      </c>
      <c r="L26" s="207">
        <v>32</v>
      </c>
      <c r="M26" s="207">
        <v>33</v>
      </c>
      <c r="N26" s="183">
        <f t="shared" si="6"/>
        <v>64</v>
      </c>
      <c r="O26" s="207">
        <v>36</v>
      </c>
      <c r="P26" s="207">
        <v>28</v>
      </c>
    </row>
    <row r="27" spans="1:30" ht="14.25" customHeight="1" thickBot="1">
      <c r="A27" s="177"/>
      <c r="B27" s="204"/>
      <c r="C27" s="206"/>
      <c r="D27" s="204"/>
      <c r="E27" s="205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3"/>
      <c r="R27" s="203"/>
      <c r="S27" s="203"/>
      <c r="T27" s="203"/>
      <c r="U27" s="203"/>
      <c r="V27" s="203"/>
      <c r="W27" s="203"/>
      <c r="X27" s="203"/>
      <c r="Y27" s="203"/>
      <c r="Z27" s="202"/>
      <c r="AA27" s="202"/>
      <c r="AB27" s="202"/>
      <c r="AC27" s="202"/>
      <c r="AD27" s="202"/>
    </row>
    <row r="28" spans="1:30" ht="17.25" customHeight="1">
      <c r="A28" s="595" t="s">
        <v>40</v>
      </c>
      <c r="B28" s="599" t="s">
        <v>155</v>
      </c>
      <c r="C28" s="600"/>
      <c r="D28" s="600"/>
      <c r="E28" s="600" t="s">
        <v>154</v>
      </c>
      <c r="F28" s="600"/>
      <c r="G28" s="600"/>
      <c r="H28" s="600" t="s">
        <v>153</v>
      </c>
      <c r="I28" s="600"/>
      <c r="J28" s="600"/>
      <c r="K28" s="600" t="s">
        <v>152</v>
      </c>
      <c r="L28" s="600"/>
      <c r="M28" s="600"/>
      <c r="N28" s="591" t="s">
        <v>151</v>
      </c>
      <c r="O28" s="593" t="s">
        <v>150</v>
      </c>
      <c r="P28" s="176"/>
    </row>
    <row r="29" spans="1:30" ht="17.25" customHeight="1">
      <c r="A29" s="596"/>
      <c r="B29" s="201" t="s">
        <v>9</v>
      </c>
      <c r="C29" s="200" t="s">
        <v>10</v>
      </c>
      <c r="D29" s="200" t="s">
        <v>11</v>
      </c>
      <c r="E29" s="200" t="s">
        <v>9</v>
      </c>
      <c r="F29" s="200" t="s">
        <v>10</v>
      </c>
      <c r="G29" s="200" t="s">
        <v>11</v>
      </c>
      <c r="H29" s="200" t="s">
        <v>9</v>
      </c>
      <c r="I29" s="200" t="s">
        <v>10</v>
      </c>
      <c r="J29" s="200" t="s">
        <v>11</v>
      </c>
      <c r="K29" s="200" t="s">
        <v>9</v>
      </c>
      <c r="L29" s="200" t="s">
        <v>10</v>
      </c>
      <c r="M29" s="200" t="s">
        <v>11</v>
      </c>
      <c r="N29" s="592"/>
      <c r="O29" s="594"/>
      <c r="P29" s="176"/>
    </row>
    <row r="30" spans="1:30" ht="14.25" customHeight="1">
      <c r="A30" s="197" t="s">
        <v>149</v>
      </c>
      <c r="B30" s="186">
        <v>1320</v>
      </c>
      <c r="C30" s="186">
        <v>654</v>
      </c>
      <c r="D30" s="186">
        <v>666</v>
      </c>
      <c r="E30" s="186">
        <v>1340</v>
      </c>
      <c r="F30" s="186">
        <v>678</v>
      </c>
      <c r="G30" s="186">
        <v>662</v>
      </c>
      <c r="H30" s="186">
        <v>1405</v>
      </c>
      <c r="I30" s="186">
        <v>736</v>
      </c>
      <c r="J30" s="186">
        <v>669</v>
      </c>
      <c r="K30" s="186">
        <v>1439</v>
      </c>
      <c r="L30" s="186">
        <v>734</v>
      </c>
      <c r="M30" s="186">
        <v>705</v>
      </c>
      <c r="N30" s="178">
        <v>26.8</v>
      </c>
      <c r="O30" s="178">
        <v>16.2</v>
      </c>
      <c r="P30" s="199"/>
      <c r="Q30" s="146"/>
    </row>
    <row r="31" spans="1:30" s="146" customFormat="1" ht="14.25" customHeight="1">
      <c r="A31" s="197" t="s">
        <v>148</v>
      </c>
      <c r="B31" s="186">
        <v>1294</v>
      </c>
      <c r="C31" s="186">
        <v>674</v>
      </c>
      <c r="D31" s="186">
        <v>620</v>
      </c>
      <c r="E31" s="186">
        <v>1328</v>
      </c>
      <c r="F31" s="186">
        <v>653</v>
      </c>
      <c r="G31" s="186">
        <v>675</v>
      </c>
      <c r="H31" s="186">
        <v>1346</v>
      </c>
      <c r="I31" s="186">
        <v>682</v>
      </c>
      <c r="J31" s="186">
        <v>664</v>
      </c>
      <c r="K31" s="186">
        <v>1395</v>
      </c>
      <c r="L31" s="186">
        <v>725</v>
      </c>
      <c r="M31" s="186">
        <v>670</v>
      </c>
      <c r="N31" s="178">
        <v>27.1</v>
      </c>
      <c r="O31" s="178">
        <v>16</v>
      </c>
      <c r="P31" s="198"/>
    </row>
    <row r="32" spans="1:30" s="146" customFormat="1" ht="14.25" customHeight="1">
      <c r="A32" s="197" t="s">
        <v>147</v>
      </c>
      <c r="B32" s="186">
        <v>1305</v>
      </c>
      <c r="C32" s="186">
        <v>656</v>
      </c>
      <c r="D32" s="186">
        <v>649</v>
      </c>
      <c r="E32" s="186">
        <v>1288</v>
      </c>
      <c r="F32" s="186">
        <v>670</v>
      </c>
      <c r="G32" s="186">
        <v>618</v>
      </c>
      <c r="H32" s="186">
        <v>1327</v>
      </c>
      <c r="I32" s="186">
        <v>654</v>
      </c>
      <c r="J32" s="186">
        <v>673</v>
      </c>
      <c r="K32" s="186">
        <v>1347</v>
      </c>
      <c r="L32" s="186">
        <v>685</v>
      </c>
      <c r="M32" s="186">
        <v>662</v>
      </c>
      <c r="N32" s="178">
        <v>26.1</v>
      </c>
      <c r="O32" s="178">
        <v>15.6</v>
      </c>
      <c r="P32" s="198"/>
    </row>
    <row r="33" spans="1:16" s="130" customFormat="1" ht="14.25" customHeight="1">
      <c r="A33" s="197" t="s">
        <v>146</v>
      </c>
      <c r="B33" s="196">
        <v>1235</v>
      </c>
      <c r="C33" s="196">
        <v>646</v>
      </c>
      <c r="D33" s="186">
        <v>589</v>
      </c>
      <c r="E33" s="196">
        <v>1311</v>
      </c>
      <c r="F33" s="196">
        <v>658</v>
      </c>
      <c r="G33" s="196">
        <v>653</v>
      </c>
      <c r="H33" s="196">
        <v>1285</v>
      </c>
      <c r="I33" s="186">
        <v>671</v>
      </c>
      <c r="J33" s="186">
        <v>614</v>
      </c>
      <c r="K33" s="196">
        <v>1328</v>
      </c>
      <c r="L33" s="196">
        <v>658</v>
      </c>
      <c r="M33" s="196">
        <v>670</v>
      </c>
      <c r="N33" s="178">
        <v>25.8</v>
      </c>
      <c r="O33" s="178">
        <v>15</v>
      </c>
      <c r="P33" s="195"/>
    </row>
    <row r="34" spans="1:16" s="190" customFormat="1" ht="14.25" customHeight="1">
      <c r="A34" s="194" t="s">
        <v>145</v>
      </c>
      <c r="B34" s="193">
        <f t="shared" ref="B34:M34" si="7">SUM(B36:B52)</f>
        <v>1227</v>
      </c>
      <c r="C34" s="193">
        <f t="shared" si="7"/>
        <v>634</v>
      </c>
      <c r="D34" s="193">
        <f t="shared" si="7"/>
        <v>593</v>
      </c>
      <c r="E34" s="193">
        <f t="shared" si="7"/>
        <v>1235</v>
      </c>
      <c r="F34" s="193">
        <f t="shared" si="7"/>
        <v>643</v>
      </c>
      <c r="G34" s="193">
        <f t="shared" si="7"/>
        <v>592</v>
      </c>
      <c r="H34" s="193">
        <f t="shared" si="7"/>
        <v>1309</v>
      </c>
      <c r="I34" s="193">
        <f t="shared" si="7"/>
        <v>657</v>
      </c>
      <c r="J34" s="193">
        <f t="shared" si="7"/>
        <v>652</v>
      </c>
      <c r="K34" s="193">
        <f t="shared" si="7"/>
        <v>1284</v>
      </c>
      <c r="L34" s="193">
        <f t="shared" si="7"/>
        <v>667</v>
      </c>
      <c r="M34" s="193">
        <f t="shared" si="7"/>
        <v>617</v>
      </c>
      <c r="N34" s="192">
        <f>H8/C8</f>
        <v>24.767213114754099</v>
      </c>
      <c r="O34" s="192">
        <f>H8/E8</f>
        <v>14.554913294797688</v>
      </c>
      <c r="P34" s="191"/>
    </row>
    <row r="35" spans="1:16" ht="10.5" customHeight="1">
      <c r="A35" s="189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7"/>
      <c r="O35" s="187"/>
      <c r="P35" s="176"/>
    </row>
    <row r="36" spans="1:16" ht="14.25" customHeight="1">
      <c r="A36" s="184" t="s">
        <v>144</v>
      </c>
      <c r="B36" s="183">
        <f t="shared" ref="B36:B52" si="8">SUM(C36:D36)</f>
        <v>143</v>
      </c>
      <c r="C36" s="186">
        <v>73</v>
      </c>
      <c r="D36" s="186">
        <v>70</v>
      </c>
      <c r="E36" s="183">
        <f t="shared" ref="E36:E52" si="9">SUM(F36:G36)</f>
        <v>124</v>
      </c>
      <c r="F36" s="186">
        <v>76</v>
      </c>
      <c r="G36" s="186">
        <v>48</v>
      </c>
      <c r="H36" s="183">
        <f t="shared" ref="H36:H52" si="10">SUM(I36:J36)</f>
        <v>145</v>
      </c>
      <c r="I36" s="186">
        <v>78</v>
      </c>
      <c r="J36" s="186">
        <v>67</v>
      </c>
      <c r="K36" s="183">
        <f t="shared" ref="K36:K52" si="11">SUM(L36:M36)</f>
        <v>129</v>
      </c>
      <c r="L36" s="186">
        <v>68</v>
      </c>
      <c r="M36" s="186">
        <v>61</v>
      </c>
      <c r="N36" s="178">
        <f t="shared" ref="N36:N52" si="12">H10/C10</f>
        <v>27.225806451612904</v>
      </c>
      <c r="O36" s="178">
        <f t="shared" ref="O36:O52" si="13">H10/E10</f>
        <v>18.347826086956523</v>
      </c>
      <c r="P36" s="176"/>
    </row>
    <row r="37" spans="1:16" ht="14.25" customHeight="1">
      <c r="A37" s="184" t="s">
        <v>143</v>
      </c>
      <c r="B37" s="183">
        <f t="shared" si="8"/>
        <v>73</v>
      </c>
      <c r="C37" s="185">
        <v>42</v>
      </c>
      <c r="D37" s="185">
        <v>31</v>
      </c>
      <c r="E37" s="183">
        <f t="shared" si="9"/>
        <v>78</v>
      </c>
      <c r="F37" s="185">
        <v>39</v>
      </c>
      <c r="G37" s="185">
        <v>39</v>
      </c>
      <c r="H37" s="183">
        <f t="shared" si="10"/>
        <v>68</v>
      </c>
      <c r="I37" s="185">
        <v>33</v>
      </c>
      <c r="J37" s="185">
        <v>35</v>
      </c>
      <c r="K37" s="183">
        <f t="shared" si="11"/>
        <v>65</v>
      </c>
      <c r="L37" s="185">
        <v>34</v>
      </c>
      <c r="M37" s="185">
        <v>31</v>
      </c>
      <c r="N37" s="178">
        <f t="shared" si="12"/>
        <v>23.777777777777779</v>
      </c>
      <c r="O37" s="178">
        <f t="shared" si="13"/>
        <v>11.888888888888889</v>
      </c>
      <c r="P37" s="176"/>
    </row>
    <row r="38" spans="1:16" ht="14.25" customHeight="1">
      <c r="A38" s="184" t="s">
        <v>142</v>
      </c>
      <c r="B38" s="183">
        <f t="shared" si="8"/>
        <v>72</v>
      </c>
      <c r="C38" s="185">
        <v>38</v>
      </c>
      <c r="D38" s="185">
        <v>34</v>
      </c>
      <c r="E38" s="183">
        <f t="shared" si="9"/>
        <v>73</v>
      </c>
      <c r="F38" s="185">
        <v>38</v>
      </c>
      <c r="G38" s="185">
        <v>35</v>
      </c>
      <c r="H38" s="183">
        <f t="shared" si="10"/>
        <v>65</v>
      </c>
      <c r="I38" s="185">
        <v>40</v>
      </c>
      <c r="J38" s="185">
        <v>25</v>
      </c>
      <c r="K38" s="183">
        <f t="shared" si="11"/>
        <v>68</v>
      </c>
      <c r="L38" s="185">
        <v>30</v>
      </c>
      <c r="M38" s="185">
        <v>38</v>
      </c>
      <c r="N38" s="178">
        <f t="shared" si="12"/>
        <v>26.625</v>
      </c>
      <c r="O38" s="178">
        <f t="shared" si="13"/>
        <v>14.2</v>
      </c>
      <c r="P38" s="176"/>
    </row>
    <row r="39" spans="1:16" ht="14.25" customHeight="1">
      <c r="A39" s="184" t="s">
        <v>141</v>
      </c>
      <c r="B39" s="183">
        <f t="shared" si="8"/>
        <v>31</v>
      </c>
      <c r="C39" s="182">
        <v>18</v>
      </c>
      <c r="D39" s="182">
        <v>13</v>
      </c>
      <c r="E39" s="183">
        <f t="shared" si="9"/>
        <v>27</v>
      </c>
      <c r="F39" s="182">
        <v>11</v>
      </c>
      <c r="G39" s="182">
        <v>16</v>
      </c>
      <c r="H39" s="183">
        <f t="shared" si="10"/>
        <v>32</v>
      </c>
      <c r="I39" s="182">
        <v>17</v>
      </c>
      <c r="J39" s="182">
        <v>15</v>
      </c>
      <c r="K39" s="183">
        <f t="shared" si="11"/>
        <v>32</v>
      </c>
      <c r="L39" s="182">
        <v>14</v>
      </c>
      <c r="M39" s="182">
        <v>18</v>
      </c>
      <c r="N39" s="178">
        <f t="shared" si="12"/>
        <v>21.75</v>
      </c>
      <c r="O39" s="178">
        <f t="shared" si="13"/>
        <v>10.235294117647058</v>
      </c>
      <c r="P39" s="176"/>
    </row>
    <row r="40" spans="1:16" ht="14.25" customHeight="1">
      <c r="A40" s="184" t="s">
        <v>140</v>
      </c>
      <c r="B40" s="183">
        <f t="shared" si="8"/>
        <v>50</v>
      </c>
      <c r="C40" s="185">
        <v>29</v>
      </c>
      <c r="D40" s="185">
        <v>21</v>
      </c>
      <c r="E40" s="183">
        <f t="shared" si="9"/>
        <v>46</v>
      </c>
      <c r="F40" s="185">
        <v>25</v>
      </c>
      <c r="G40" s="185">
        <v>21</v>
      </c>
      <c r="H40" s="183">
        <f t="shared" si="10"/>
        <v>77</v>
      </c>
      <c r="I40" s="185">
        <v>31</v>
      </c>
      <c r="J40" s="185">
        <v>46</v>
      </c>
      <c r="K40" s="183">
        <f t="shared" si="11"/>
        <v>64</v>
      </c>
      <c r="L40" s="185">
        <v>31</v>
      </c>
      <c r="M40" s="185">
        <v>33</v>
      </c>
      <c r="N40" s="178">
        <f t="shared" si="12"/>
        <v>22.733333333333334</v>
      </c>
      <c r="O40" s="178">
        <f t="shared" si="13"/>
        <v>13.115384615384615</v>
      </c>
      <c r="P40" s="176"/>
    </row>
    <row r="41" spans="1:16" ht="14.25" customHeight="1">
      <c r="A41" s="184" t="s">
        <v>139</v>
      </c>
      <c r="B41" s="183">
        <f t="shared" si="8"/>
        <v>18</v>
      </c>
      <c r="C41" s="185">
        <v>9</v>
      </c>
      <c r="D41" s="185">
        <v>9</v>
      </c>
      <c r="E41" s="183">
        <f t="shared" si="9"/>
        <v>19</v>
      </c>
      <c r="F41" s="185">
        <v>8</v>
      </c>
      <c r="G41" s="185">
        <v>11</v>
      </c>
      <c r="H41" s="183">
        <f t="shared" si="10"/>
        <v>21</v>
      </c>
      <c r="I41" s="185">
        <v>12</v>
      </c>
      <c r="J41" s="185">
        <v>9</v>
      </c>
      <c r="K41" s="183">
        <f t="shared" si="11"/>
        <v>34</v>
      </c>
      <c r="L41" s="185">
        <v>19</v>
      </c>
      <c r="M41" s="185">
        <v>15</v>
      </c>
      <c r="N41" s="178">
        <f t="shared" si="12"/>
        <v>16.75</v>
      </c>
      <c r="O41" s="178">
        <f t="shared" si="13"/>
        <v>8.375</v>
      </c>
      <c r="P41" s="176"/>
    </row>
    <row r="42" spans="1:16" ht="14.25" customHeight="1">
      <c r="A42" s="184" t="s">
        <v>138</v>
      </c>
      <c r="B42" s="183">
        <f t="shared" si="8"/>
        <v>126</v>
      </c>
      <c r="C42" s="182">
        <v>62</v>
      </c>
      <c r="D42" s="182">
        <v>64</v>
      </c>
      <c r="E42" s="183">
        <f t="shared" si="9"/>
        <v>114</v>
      </c>
      <c r="F42" s="182">
        <v>68</v>
      </c>
      <c r="G42" s="182">
        <v>46</v>
      </c>
      <c r="H42" s="183">
        <f t="shared" si="10"/>
        <v>130</v>
      </c>
      <c r="I42" s="182">
        <v>68</v>
      </c>
      <c r="J42" s="182">
        <v>62</v>
      </c>
      <c r="K42" s="183">
        <f t="shared" si="11"/>
        <v>150</v>
      </c>
      <c r="L42" s="182">
        <v>70</v>
      </c>
      <c r="M42" s="182">
        <v>80</v>
      </c>
      <c r="N42" s="178">
        <f t="shared" si="12"/>
        <v>26.862068965517242</v>
      </c>
      <c r="O42" s="178">
        <f t="shared" si="13"/>
        <v>16.229166666666668</v>
      </c>
      <c r="P42" s="176"/>
    </row>
    <row r="43" spans="1:16" ht="14.25" customHeight="1">
      <c r="A43" s="184" t="s">
        <v>137</v>
      </c>
      <c r="B43" s="183">
        <f t="shared" si="8"/>
        <v>104</v>
      </c>
      <c r="C43" s="185">
        <v>50</v>
      </c>
      <c r="D43" s="185">
        <v>54</v>
      </c>
      <c r="E43" s="183">
        <f t="shared" si="9"/>
        <v>108</v>
      </c>
      <c r="F43" s="185">
        <v>58</v>
      </c>
      <c r="G43" s="185">
        <v>50</v>
      </c>
      <c r="H43" s="183">
        <f t="shared" si="10"/>
        <v>105</v>
      </c>
      <c r="I43" s="185">
        <v>50</v>
      </c>
      <c r="J43" s="185">
        <v>55</v>
      </c>
      <c r="K43" s="183">
        <f t="shared" si="11"/>
        <v>107</v>
      </c>
      <c r="L43" s="185">
        <v>53</v>
      </c>
      <c r="M43" s="185">
        <v>54</v>
      </c>
      <c r="N43" s="178">
        <f t="shared" si="12"/>
        <v>27.086956521739129</v>
      </c>
      <c r="O43" s="178">
        <f t="shared" si="13"/>
        <v>16.394736842105264</v>
      </c>
      <c r="P43" s="176"/>
    </row>
    <row r="44" spans="1:16" ht="14.25" customHeight="1">
      <c r="A44" s="184" t="s">
        <v>136</v>
      </c>
      <c r="B44" s="183">
        <f t="shared" si="8"/>
        <v>106</v>
      </c>
      <c r="C44" s="182">
        <v>48</v>
      </c>
      <c r="D44" s="182">
        <v>58</v>
      </c>
      <c r="E44" s="183">
        <f t="shared" si="9"/>
        <v>107</v>
      </c>
      <c r="F44" s="182">
        <v>48</v>
      </c>
      <c r="G44" s="182">
        <v>59</v>
      </c>
      <c r="H44" s="183">
        <f t="shared" si="10"/>
        <v>102</v>
      </c>
      <c r="I44" s="182">
        <v>46</v>
      </c>
      <c r="J44" s="182">
        <v>56</v>
      </c>
      <c r="K44" s="183">
        <f t="shared" si="11"/>
        <v>116</v>
      </c>
      <c r="L44" s="182">
        <v>69</v>
      </c>
      <c r="M44" s="182">
        <v>47</v>
      </c>
      <c r="N44" s="178">
        <f t="shared" si="12"/>
        <v>27.583333333333332</v>
      </c>
      <c r="O44" s="178">
        <f t="shared" si="13"/>
        <v>16.146341463414632</v>
      </c>
      <c r="P44" s="176"/>
    </row>
    <row r="45" spans="1:16" ht="14.25" customHeight="1">
      <c r="A45" s="184" t="s">
        <v>135</v>
      </c>
      <c r="B45" s="183">
        <f t="shared" si="8"/>
        <v>104</v>
      </c>
      <c r="C45" s="182">
        <v>55</v>
      </c>
      <c r="D45" s="182">
        <v>49</v>
      </c>
      <c r="E45" s="183">
        <f t="shared" si="9"/>
        <v>102</v>
      </c>
      <c r="F45" s="182">
        <v>55</v>
      </c>
      <c r="G45" s="182">
        <v>47</v>
      </c>
      <c r="H45" s="183">
        <f t="shared" si="10"/>
        <v>112</v>
      </c>
      <c r="I45" s="182">
        <v>59</v>
      </c>
      <c r="J45" s="182">
        <v>53</v>
      </c>
      <c r="K45" s="183">
        <f t="shared" si="11"/>
        <v>92</v>
      </c>
      <c r="L45" s="182">
        <v>51</v>
      </c>
      <c r="M45" s="182">
        <v>41</v>
      </c>
      <c r="N45" s="178">
        <f t="shared" si="12"/>
        <v>24.153846153846153</v>
      </c>
      <c r="O45" s="178">
        <f t="shared" si="13"/>
        <v>14.604651162790697</v>
      </c>
      <c r="P45" s="176"/>
    </row>
    <row r="46" spans="1:16" ht="14.25" customHeight="1">
      <c r="A46" s="184" t="s">
        <v>134</v>
      </c>
      <c r="B46" s="183">
        <f t="shared" si="8"/>
        <v>20</v>
      </c>
      <c r="C46" s="182">
        <v>9</v>
      </c>
      <c r="D46" s="182">
        <v>11</v>
      </c>
      <c r="E46" s="183">
        <f t="shared" si="9"/>
        <v>22</v>
      </c>
      <c r="F46" s="182">
        <v>13</v>
      </c>
      <c r="G46" s="182">
        <v>9</v>
      </c>
      <c r="H46" s="183">
        <f t="shared" si="10"/>
        <v>21</v>
      </c>
      <c r="I46" s="182">
        <v>9</v>
      </c>
      <c r="J46" s="182">
        <v>12</v>
      </c>
      <c r="K46" s="183">
        <f t="shared" si="11"/>
        <v>25</v>
      </c>
      <c r="L46" s="182">
        <v>12</v>
      </c>
      <c r="M46" s="182">
        <v>13</v>
      </c>
      <c r="N46" s="178">
        <f t="shared" si="12"/>
        <v>15.25</v>
      </c>
      <c r="O46" s="178">
        <f t="shared" si="13"/>
        <v>8.1333333333333329</v>
      </c>
      <c r="P46" s="176"/>
    </row>
    <row r="47" spans="1:16" ht="14.25" customHeight="1">
      <c r="A47" s="184" t="s">
        <v>133</v>
      </c>
      <c r="B47" s="183">
        <f t="shared" si="8"/>
        <v>27</v>
      </c>
      <c r="C47" s="182">
        <v>14</v>
      </c>
      <c r="D47" s="182">
        <v>13</v>
      </c>
      <c r="E47" s="183">
        <f t="shared" si="9"/>
        <v>27</v>
      </c>
      <c r="F47" s="182">
        <v>13</v>
      </c>
      <c r="G47" s="182">
        <v>14</v>
      </c>
      <c r="H47" s="183">
        <f t="shared" si="10"/>
        <v>31</v>
      </c>
      <c r="I47" s="182">
        <v>15</v>
      </c>
      <c r="J47" s="182">
        <v>16</v>
      </c>
      <c r="K47" s="183">
        <f t="shared" si="11"/>
        <v>32</v>
      </c>
      <c r="L47" s="182">
        <v>20</v>
      </c>
      <c r="M47" s="182">
        <v>12</v>
      </c>
      <c r="N47" s="178">
        <f t="shared" si="12"/>
        <v>18.888888888888889</v>
      </c>
      <c r="O47" s="178">
        <f t="shared" si="13"/>
        <v>8.5</v>
      </c>
      <c r="P47" s="176"/>
    </row>
    <row r="48" spans="1:16" ht="14.25" customHeight="1">
      <c r="A48" s="184" t="s">
        <v>132</v>
      </c>
      <c r="B48" s="183">
        <f t="shared" si="8"/>
        <v>57</v>
      </c>
      <c r="C48" s="182">
        <v>29</v>
      </c>
      <c r="D48" s="182">
        <v>28</v>
      </c>
      <c r="E48" s="183">
        <f t="shared" si="9"/>
        <v>74</v>
      </c>
      <c r="F48" s="182">
        <v>44</v>
      </c>
      <c r="G48" s="182">
        <v>30</v>
      </c>
      <c r="H48" s="183">
        <f t="shared" si="10"/>
        <v>75</v>
      </c>
      <c r="I48" s="182">
        <v>38</v>
      </c>
      <c r="J48" s="182">
        <v>37</v>
      </c>
      <c r="K48" s="183">
        <f t="shared" si="11"/>
        <v>72</v>
      </c>
      <c r="L48" s="182">
        <v>30</v>
      </c>
      <c r="M48" s="182">
        <v>42</v>
      </c>
      <c r="N48" s="178">
        <f t="shared" si="12"/>
        <v>24.5</v>
      </c>
      <c r="O48" s="178">
        <f t="shared" si="13"/>
        <v>15.68</v>
      </c>
      <c r="P48" s="176"/>
    </row>
    <row r="49" spans="1:25" ht="14.25" customHeight="1">
      <c r="A49" s="184" t="s">
        <v>131</v>
      </c>
      <c r="B49" s="183">
        <f t="shared" si="8"/>
        <v>25</v>
      </c>
      <c r="C49" s="182">
        <v>11</v>
      </c>
      <c r="D49" s="182">
        <v>14</v>
      </c>
      <c r="E49" s="183">
        <f t="shared" si="9"/>
        <v>35</v>
      </c>
      <c r="F49" s="182">
        <v>19</v>
      </c>
      <c r="G49" s="182">
        <v>16</v>
      </c>
      <c r="H49" s="183">
        <f t="shared" si="10"/>
        <v>28</v>
      </c>
      <c r="I49" s="182">
        <v>9</v>
      </c>
      <c r="J49" s="182">
        <v>19</v>
      </c>
      <c r="K49" s="183">
        <f t="shared" si="11"/>
        <v>33</v>
      </c>
      <c r="L49" s="182">
        <v>20</v>
      </c>
      <c r="M49" s="182">
        <v>13</v>
      </c>
      <c r="N49" s="178">
        <f t="shared" si="12"/>
        <v>22.25</v>
      </c>
      <c r="O49" s="178">
        <f t="shared" si="13"/>
        <v>13.692307692307692</v>
      </c>
      <c r="P49" s="176"/>
    </row>
    <row r="50" spans="1:25" ht="14.25" customHeight="1">
      <c r="A50" s="184" t="s">
        <v>130</v>
      </c>
      <c r="B50" s="183">
        <f t="shared" si="8"/>
        <v>138</v>
      </c>
      <c r="C50" s="182">
        <v>73</v>
      </c>
      <c r="D50" s="182">
        <v>65</v>
      </c>
      <c r="E50" s="183">
        <f t="shared" si="9"/>
        <v>136</v>
      </c>
      <c r="F50" s="182">
        <v>58</v>
      </c>
      <c r="G50" s="182">
        <v>78</v>
      </c>
      <c r="H50" s="183">
        <f t="shared" si="10"/>
        <v>136</v>
      </c>
      <c r="I50" s="182">
        <v>77</v>
      </c>
      <c r="J50" s="182">
        <v>59</v>
      </c>
      <c r="K50" s="183">
        <f t="shared" si="11"/>
        <v>141</v>
      </c>
      <c r="L50" s="182">
        <v>76</v>
      </c>
      <c r="M50" s="182">
        <v>65</v>
      </c>
      <c r="N50" s="178">
        <f t="shared" si="12"/>
        <v>27.413793103448278</v>
      </c>
      <c r="O50" s="178">
        <f t="shared" si="13"/>
        <v>15.9</v>
      </c>
    </row>
    <row r="51" spans="1:25" ht="14.25" customHeight="1">
      <c r="A51" s="184" t="s">
        <v>129</v>
      </c>
      <c r="B51" s="183">
        <f t="shared" si="8"/>
        <v>71</v>
      </c>
      <c r="C51" s="182">
        <v>36</v>
      </c>
      <c r="D51" s="182">
        <v>35</v>
      </c>
      <c r="E51" s="183">
        <f t="shared" si="9"/>
        <v>78</v>
      </c>
      <c r="F51" s="182">
        <v>45</v>
      </c>
      <c r="G51" s="182">
        <v>33</v>
      </c>
      <c r="H51" s="183">
        <f t="shared" si="10"/>
        <v>88</v>
      </c>
      <c r="I51" s="182">
        <v>38</v>
      </c>
      <c r="J51" s="182">
        <v>50</v>
      </c>
      <c r="K51" s="183">
        <f t="shared" si="11"/>
        <v>67</v>
      </c>
      <c r="L51" s="182">
        <v>39</v>
      </c>
      <c r="M51" s="182">
        <v>28</v>
      </c>
      <c r="N51" s="178">
        <f t="shared" si="12"/>
        <v>23.6</v>
      </c>
      <c r="O51" s="178">
        <f t="shared" si="13"/>
        <v>15.225806451612904</v>
      </c>
      <c r="P51" s="176"/>
    </row>
    <row r="52" spans="1:25" ht="14.25" customHeight="1" thickBot="1">
      <c r="A52" s="181" t="s">
        <v>128</v>
      </c>
      <c r="B52" s="180">
        <f t="shared" si="8"/>
        <v>62</v>
      </c>
      <c r="C52" s="180">
        <v>38</v>
      </c>
      <c r="D52" s="180">
        <v>24</v>
      </c>
      <c r="E52" s="180">
        <f t="shared" si="9"/>
        <v>65</v>
      </c>
      <c r="F52" s="180">
        <v>25</v>
      </c>
      <c r="G52" s="180">
        <v>40</v>
      </c>
      <c r="H52" s="180">
        <f t="shared" si="10"/>
        <v>73</v>
      </c>
      <c r="I52" s="180">
        <v>37</v>
      </c>
      <c r="J52" s="180">
        <v>36</v>
      </c>
      <c r="K52" s="180">
        <f t="shared" si="11"/>
        <v>57</v>
      </c>
      <c r="L52" s="180">
        <v>31</v>
      </c>
      <c r="M52" s="180">
        <v>26</v>
      </c>
      <c r="N52" s="179">
        <f t="shared" si="12"/>
        <v>22.705882352941178</v>
      </c>
      <c r="O52" s="580">
        <f t="shared" si="13"/>
        <v>16.083333333333332</v>
      </c>
    </row>
    <row r="53" spans="1:25" ht="14.25" customHeight="1">
      <c r="A53" s="177" t="s">
        <v>127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6"/>
      <c r="Q53" s="174"/>
      <c r="R53" s="174"/>
      <c r="S53" s="174"/>
      <c r="T53" s="174"/>
      <c r="U53" s="174"/>
      <c r="V53" s="174"/>
      <c r="W53" s="174"/>
      <c r="X53" s="174"/>
      <c r="Y53" s="174"/>
    </row>
    <row r="54" spans="1:25" ht="11.25" customHeight="1">
      <c r="A54" s="175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</row>
    <row r="55" spans="1:25" ht="11.25" customHeight="1">
      <c r="A55" s="175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</row>
    <row r="56" spans="1:25" ht="11.25" customHeight="1">
      <c r="A56" s="175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</row>
    <row r="57" spans="1:25" ht="11.25" customHeight="1">
      <c r="A57" s="175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</row>
    <row r="58" spans="1:25" ht="11.25" customHeight="1">
      <c r="A58" s="175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</row>
    <row r="59" spans="1:25" ht="11.25" customHeight="1">
      <c r="A59" s="175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</row>
    <row r="60" spans="1:25" ht="11.25" customHeight="1">
      <c r="A60" s="175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</row>
    <row r="61" spans="1:25" ht="11.25" customHeight="1">
      <c r="A61" s="175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</row>
    <row r="62" spans="1:25" ht="11.25" customHeight="1">
      <c r="A62" s="175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</row>
    <row r="63" spans="1:25" ht="11.25" customHeight="1">
      <c r="A63" s="175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</row>
    <row r="64" spans="1:25" ht="11.25" customHeight="1">
      <c r="A64" s="175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</row>
    <row r="65" spans="1:25" ht="11.25" customHeight="1">
      <c r="A65" s="175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</row>
    <row r="66" spans="1:25" ht="11.25" customHeight="1">
      <c r="A66" s="175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</row>
    <row r="67" spans="1:25" ht="11.25" customHeight="1">
      <c r="A67" s="175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1.25" customHeight="1">
      <c r="A68" s="175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</row>
    <row r="69" spans="1:25" ht="11.25" customHeight="1">
      <c r="A69" s="175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</row>
    <row r="70" spans="1:25" ht="11.25" customHeight="1">
      <c r="A70" s="175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</row>
    <row r="71" spans="1:25" ht="11.25" customHeight="1">
      <c r="A71" s="175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</row>
    <row r="72" spans="1:25" ht="11.25" customHeight="1">
      <c r="A72" s="175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</row>
    <row r="73" spans="1:25" ht="11.25" customHeight="1">
      <c r="A73" s="175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</row>
    <row r="74" spans="1:25" ht="11.25" customHeight="1">
      <c r="A74" s="175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</row>
    <row r="75" spans="1:25" ht="11.25" customHeight="1">
      <c r="A75" s="175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</row>
    <row r="76" spans="1:25" ht="11.25" customHeight="1">
      <c r="A76" s="175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</row>
    <row r="77" spans="1:25" ht="11.25" customHeight="1">
      <c r="A77" s="175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</row>
    <row r="78" spans="1:25" ht="11.25" customHeight="1">
      <c r="A78" s="175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</row>
    <row r="79" spans="1:25" ht="11.25" customHeight="1">
      <c r="A79" s="175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</row>
    <row r="80" spans="1:25" ht="11.25" customHeight="1">
      <c r="A80" s="175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</row>
    <row r="81" spans="1:25" ht="11.25" customHeight="1">
      <c r="A81" s="175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</row>
    <row r="82" spans="1:25" ht="11.25" customHeight="1">
      <c r="A82" s="175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</row>
    <row r="83" spans="1:25" ht="11.25" customHeight="1">
      <c r="A83" s="175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</row>
    <row r="84" spans="1:25" ht="11.25" customHeight="1">
      <c r="A84" s="175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</row>
    <row r="85" spans="1:25" ht="11.25" customHeight="1">
      <c r="A85" s="175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</row>
    <row r="86" spans="1:25" ht="11.25" customHeight="1">
      <c r="A86" s="175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</row>
    <row r="87" spans="1:25" ht="11.25" customHeight="1">
      <c r="A87" s="175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</row>
    <row r="88" spans="1:25" ht="11.25" customHeight="1">
      <c r="A88" s="175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</row>
    <row r="89" spans="1:25" ht="11.25" customHeight="1">
      <c r="A89" s="175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</row>
    <row r="90" spans="1:25" ht="11.25" customHeight="1">
      <c r="A90" s="175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</row>
    <row r="91" spans="1:25" ht="11.25" customHeight="1">
      <c r="A91" s="175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</row>
    <row r="92" spans="1:25" ht="11.25" customHeight="1">
      <c r="A92" s="175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</row>
    <row r="93" spans="1:25" ht="11.25" customHeight="1">
      <c r="A93" s="175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</row>
    <row r="94" spans="1:25">
      <c r="A94" s="175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</row>
    <row r="95" spans="1:25">
      <c r="A95" s="175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</row>
    <row r="96" spans="1:25">
      <c r="A96" s="175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</row>
    <row r="97" spans="1:25">
      <c r="A97" s="175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</row>
    <row r="98" spans="1:25">
      <c r="A98" s="175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</row>
    <row r="99" spans="1:25">
      <c r="A99" s="175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</row>
    <row r="100" spans="1:25">
      <c r="A100" s="175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</row>
    <row r="101" spans="1:25">
      <c r="A101" s="175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</row>
    <row r="102" spans="1:25">
      <c r="A102" s="175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</row>
    <row r="103" spans="1:25">
      <c r="A103" s="175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</row>
    <row r="104" spans="1:25">
      <c r="A104" s="175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</row>
    <row r="105" spans="1:25">
      <c r="A105" s="175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</row>
    <row r="106" spans="1:25">
      <c r="A106" s="175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</row>
    <row r="107" spans="1:25">
      <c r="A107" s="175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</row>
    <row r="108" spans="1:25">
      <c r="A108" s="175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</row>
    <row r="109" spans="1:25">
      <c r="A109" s="175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</row>
    <row r="110" spans="1:25">
      <c r="A110" s="175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</row>
    <row r="111" spans="1:25">
      <c r="A111" s="175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</row>
    <row r="112" spans="1:25">
      <c r="A112" s="175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</row>
    <row r="113" spans="1:25">
      <c r="A113" s="175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</row>
    <row r="114" spans="1:25">
      <c r="A114" s="175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</row>
    <row r="115" spans="1:25">
      <c r="A115" s="175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</row>
  </sheetData>
  <mergeCells count="14">
    <mergeCell ref="N28:N29"/>
    <mergeCell ref="O28:O29"/>
    <mergeCell ref="A2:A3"/>
    <mergeCell ref="B2:B3"/>
    <mergeCell ref="A28:A29"/>
    <mergeCell ref="B28:D28"/>
    <mergeCell ref="E28:G28"/>
    <mergeCell ref="H28:J28"/>
    <mergeCell ref="K28:M28"/>
    <mergeCell ref="C2:C3"/>
    <mergeCell ref="E2:G2"/>
    <mergeCell ref="H2:J2"/>
    <mergeCell ref="K2:M2"/>
    <mergeCell ref="N2:P2"/>
  </mergeCells>
  <phoneticPr fontId="4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zoomScaleSheetLayoutView="100" workbookViewId="0">
      <selection activeCell="C13" sqref="C13"/>
    </sheetView>
  </sheetViews>
  <sheetFormatPr defaultColWidth="9" defaultRowHeight="13.5"/>
  <cols>
    <col min="1" max="1" width="25.125" style="130" customWidth="1"/>
    <col min="2" max="2" width="6.25" style="172" customWidth="1"/>
    <col min="3" max="3" width="10.625" style="172" customWidth="1"/>
    <col min="4" max="5" width="9.375" style="172" customWidth="1"/>
    <col min="6" max="6" width="9.375" style="146" customWidth="1"/>
    <col min="7" max="7" width="9.375" style="130" customWidth="1"/>
    <col min="8" max="8" width="9.375" style="172" customWidth="1"/>
    <col min="9" max="9" width="1" style="172" customWidth="1"/>
    <col min="10" max="16384" width="9" style="172"/>
  </cols>
  <sheetData>
    <row r="1" spans="1:9" ht="29.25" customHeight="1" thickBot="1">
      <c r="A1" s="502" t="s">
        <v>548</v>
      </c>
      <c r="B1" s="310"/>
      <c r="C1" s="310"/>
      <c r="D1" s="501"/>
      <c r="E1" s="501"/>
      <c r="F1" s="500"/>
      <c r="H1" s="500" t="s">
        <v>547</v>
      </c>
    </row>
    <row r="2" spans="1:9" ht="18.75" customHeight="1">
      <c r="A2" s="499" t="s">
        <v>40</v>
      </c>
      <c r="B2" s="499" t="s">
        <v>546</v>
      </c>
      <c r="C2" s="499" t="s">
        <v>545</v>
      </c>
      <c r="D2" s="498" t="s">
        <v>544</v>
      </c>
      <c r="E2" s="498" t="s">
        <v>543</v>
      </c>
      <c r="F2" s="498" t="s">
        <v>542</v>
      </c>
      <c r="G2" s="498" t="s">
        <v>541</v>
      </c>
      <c r="H2" s="497" t="s">
        <v>540</v>
      </c>
    </row>
    <row r="3" spans="1:9" ht="18.75" customHeight="1">
      <c r="A3" s="493" t="s">
        <v>539</v>
      </c>
      <c r="B3" s="496" t="s">
        <v>538</v>
      </c>
      <c r="C3" s="496" t="s">
        <v>532</v>
      </c>
      <c r="D3" s="495">
        <v>2185</v>
      </c>
      <c r="E3" s="495">
        <v>1360</v>
      </c>
      <c r="F3" s="495">
        <v>896</v>
      </c>
      <c r="G3" s="495">
        <v>890</v>
      </c>
      <c r="H3" s="494" t="s">
        <v>537</v>
      </c>
    </row>
    <row r="4" spans="1:9" ht="18.75" customHeight="1">
      <c r="A4" s="493" t="s">
        <v>536</v>
      </c>
      <c r="B4" s="486" t="s">
        <v>535</v>
      </c>
      <c r="C4" s="486" t="s">
        <v>532</v>
      </c>
      <c r="D4" s="484">
        <v>5123</v>
      </c>
      <c r="E4" s="484">
        <v>5961</v>
      </c>
      <c r="F4" s="484">
        <v>1081</v>
      </c>
      <c r="G4" s="484">
        <v>3067</v>
      </c>
      <c r="H4" s="492">
        <v>4522</v>
      </c>
    </row>
    <row r="5" spans="1:9" ht="18.75" customHeight="1">
      <c r="A5" s="493" t="s">
        <v>534</v>
      </c>
      <c r="B5" s="486" t="s">
        <v>533</v>
      </c>
      <c r="C5" s="486" t="s">
        <v>532</v>
      </c>
      <c r="D5" s="484">
        <v>151</v>
      </c>
      <c r="E5" s="484">
        <v>134</v>
      </c>
      <c r="F5" s="383" t="s">
        <v>527</v>
      </c>
      <c r="G5" s="383" t="s">
        <v>527</v>
      </c>
      <c r="H5" s="492">
        <v>108</v>
      </c>
    </row>
    <row r="6" spans="1:9" ht="18.75" customHeight="1">
      <c r="A6" s="493" t="s">
        <v>531</v>
      </c>
      <c r="B6" s="486" t="s">
        <v>530</v>
      </c>
      <c r="C6" s="486" t="s">
        <v>529</v>
      </c>
      <c r="D6" s="484">
        <v>3603</v>
      </c>
      <c r="E6" s="383" t="s">
        <v>528</v>
      </c>
      <c r="F6" s="383" t="s">
        <v>527</v>
      </c>
      <c r="G6" s="383" t="s">
        <v>527</v>
      </c>
      <c r="H6" s="492">
        <v>2580</v>
      </c>
    </row>
    <row r="7" spans="1:9" ht="18.75" customHeight="1" thickBot="1">
      <c r="A7" s="491" t="s">
        <v>526</v>
      </c>
      <c r="B7" s="490" t="s">
        <v>525</v>
      </c>
      <c r="C7" s="489" t="s">
        <v>524</v>
      </c>
      <c r="D7" s="488">
        <v>348</v>
      </c>
      <c r="E7" s="488">
        <v>329</v>
      </c>
      <c r="F7" s="488">
        <v>72</v>
      </c>
      <c r="G7" s="488">
        <v>47</v>
      </c>
      <c r="H7" s="487">
        <v>282</v>
      </c>
    </row>
    <row r="8" spans="1:9" ht="18.75" customHeight="1">
      <c r="A8" s="481" t="s">
        <v>523</v>
      </c>
      <c r="B8" s="486"/>
      <c r="C8" s="485"/>
      <c r="D8" s="484"/>
      <c r="E8" s="484"/>
      <c r="F8" s="484"/>
      <c r="G8" s="483"/>
      <c r="H8" s="482"/>
    </row>
    <row r="9" spans="1:9" ht="18.75" customHeight="1">
      <c r="A9" s="555" t="s">
        <v>522</v>
      </c>
      <c r="B9" s="486"/>
      <c r="C9" s="485"/>
      <c r="D9" s="484"/>
      <c r="E9" s="484"/>
      <c r="F9" s="484"/>
      <c r="G9" s="483"/>
      <c r="H9" s="482"/>
    </row>
    <row r="10" spans="1:9" ht="18.75" customHeight="1">
      <c r="A10" s="452" t="s">
        <v>463</v>
      </c>
      <c r="C10" s="481"/>
      <c r="D10" s="452"/>
      <c r="E10" s="452"/>
      <c r="F10" s="480"/>
      <c r="G10" s="480"/>
      <c r="H10" s="480"/>
      <c r="I10" s="479"/>
    </row>
    <row r="14" spans="1:9">
      <c r="C14" s="130"/>
    </row>
  </sheetData>
  <phoneticPr fontId="4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topLeftCell="A13" zoomScaleNormal="100" zoomScaleSheetLayoutView="100" workbookViewId="0"/>
  </sheetViews>
  <sheetFormatPr defaultColWidth="9" defaultRowHeight="13.5"/>
  <cols>
    <col min="1" max="1" width="28.25" style="450" customWidth="1"/>
    <col min="2" max="2" width="10.625" style="172" customWidth="1"/>
    <col min="3" max="4" width="10" style="172" customWidth="1"/>
    <col min="5" max="5" width="10" style="146" customWidth="1"/>
    <col min="6" max="6" width="10" style="130" customWidth="1"/>
    <col min="7" max="7" width="10.125" style="218" customWidth="1"/>
    <col min="8" max="8" width="17.125" style="172" customWidth="1"/>
    <col min="9" max="16384" width="9" style="172"/>
  </cols>
  <sheetData>
    <row r="1" spans="1:7" ht="29.25" customHeight="1" thickBot="1">
      <c r="A1" s="527" t="s">
        <v>581</v>
      </c>
      <c r="B1" s="526"/>
      <c r="C1" s="525"/>
      <c r="D1" s="524"/>
      <c r="E1" s="523"/>
      <c r="G1" s="523" t="s">
        <v>580</v>
      </c>
    </row>
    <row r="2" spans="1:7" ht="18.75" customHeight="1">
      <c r="A2" s="522" t="s">
        <v>579</v>
      </c>
      <c r="B2" s="521" t="s">
        <v>578</v>
      </c>
      <c r="C2" s="520" t="s">
        <v>577</v>
      </c>
      <c r="D2" s="520" t="s">
        <v>576</v>
      </c>
      <c r="E2" s="520" t="s">
        <v>575</v>
      </c>
      <c r="F2" s="520" t="s">
        <v>574</v>
      </c>
      <c r="G2" s="519" t="s">
        <v>573</v>
      </c>
    </row>
    <row r="3" spans="1:7" ht="18.75" customHeight="1">
      <c r="A3" s="517" t="s">
        <v>572</v>
      </c>
      <c r="B3" s="518" t="s">
        <v>561</v>
      </c>
      <c r="C3" s="517">
        <v>24</v>
      </c>
      <c r="D3" s="517">
        <v>26</v>
      </c>
      <c r="E3" s="517">
        <v>12</v>
      </c>
      <c r="F3" s="517">
        <v>37</v>
      </c>
      <c r="G3" s="190">
        <v>26</v>
      </c>
    </row>
    <row r="4" spans="1:7" ht="18.75" customHeight="1">
      <c r="A4" s="517" t="s">
        <v>571</v>
      </c>
      <c r="B4" s="516" t="s">
        <v>569</v>
      </c>
      <c r="C4" s="504">
        <v>42</v>
      </c>
      <c r="D4" s="504">
        <v>40</v>
      </c>
      <c r="E4" s="504">
        <v>29</v>
      </c>
      <c r="F4" s="504">
        <v>32</v>
      </c>
      <c r="G4" s="190">
        <v>39</v>
      </c>
    </row>
    <row r="5" spans="1:7" ht="18.75" customHeight="1">
      <c r="A5" s="517" t="s">
        <v>570</v>
      </c>
      <c r="B5" s="516" t="s">
        <v>569</v>
      </c>
      <c r="C5" s="517">
        <v>20</v>
      </c>
      <c r="D5" s="504">
        <v>20</v>
      </c>
      <c r="E5" s="504" t="s">
        <v>527</v>
      </c>
      <c r="F5" s="504" t="s">
        <v>24</v>
      </c>
      <c r="G5" s="515" t="s">
        <v>24</v>
      </c>
    </row>
    <row r="6" spans="1:7" ht="18.75" customHeight="1">
      <c r="A6" s="517" t="s">
        <v>568</v>
      </c>
      <c r="B6" s="516" t="s">
        <v>567</v>
      </c>
      <c r="C6" s="504">
        <v>19</v>
      </c>
      <c r="D6" s="504">
        <v>19</v>
      </c>
      <c r="E6" s="504">
        <v>20</v>
      </c>
      <c r="F6" s="504">
        <v>15</v>
      </c>
      <c r="G6" s="190">
        <v>20</v>
      </c>
    </row>
    <row r="7" spans="1:7" ht="18.75" customHeight="1">
      <c r="A7" s="517" t="s">
        <v>566</v>
      </c>
      <c r="B7" s="516" t="s">
        <v>561</v>
      </c>
      <c r="C7" s="504">
        <v>15</v>
      </c>
      <c r="D7" s="504">
        <v>19</v>
      </c>
      <c r="E7" s="504">
        <v>15</v>
      </c>
      <c r="F7" s="504">
        <v>15</v>
      </c>
      <c r="G7" s="190">
        <v>15</v>
      </c>
    </row>
    <row r="8" spans="1:7" ht="18.75" customHeight="1">
      <c r="A8" s="514" t="s">
        <v>565</v>
      </c>
      <c r="B8" s="510" t="s">
        <v>561</v>
      </c>
      <c r="C8" s="504" t="s">
        <v>22</v>
      </c>
      <c r="D8" s="504" t="s">
        <v>22</v>
      </c>
      <c r="E8" s="504" t="s">
        <v>22</v>
      </c>
      <c r="F8" s="504" t="s">
        <v>24</v>
      </c>
      <c r="G8" s="515" t="s">
        <v>24</v>
      </c>
    </row>
    <row r="9" spans="1:7" ht="18.75" customHeight="1">
      <c r="A9" s="514" t="s">
        <v>564</v>
      </c>
      <c r="B9" s="510" t="s">
        <v>561</v>
      </c>
      <c r="C9" s="504">
        <v>24</v>
      </c>
      <c r="D9" s="504">
        <v>25</v>
      </c>
      <c r="E9" s="504">
        <v>14</v>
      </c>
      <c r="F9" s="504">
        <v>19</v>
      </c>
      <c r="G9" s="190">
        <v>11</v>
      </c>
    </row>
    <row r="10" spans="1:7" ht="18.75" customHeight="1">
      <c r="A10" s="514" t="s">
        <v>563</v>
      </c>
      <c r="B10" s="510" t="s">
        <v>553</v>
      </c>
      <c r="C10" s="504">
        <v>15</v>
      </c>
      <c r="D10" s="504">
        <v>30</v>
      </c>
      <c r="E10" s="504" t="s">
        <v>527</v>
      </c>
      <c r="F10" s="504">
        <v>15</v>
      </c>
      <c r="G10" s="190">
        <v>20</v>
      </c>
    </row>
    <row r="11" spans="1:7" ht="18.75" customHeight="1">
      <c r="A11" s="514" t="s">
        <v>562</v>
      </c>
      <c r="B11" s="510" t="s">
        <v>561</v>
      </c>
      <c r="C11" s="504">
        <v>12</v>
      </c>
      <c r="D11" s="504">
        <v>16</v>
      </c>
      <c r="E11" s="504">
        <v>3</v>
      </c>
      <c r="F11" s="504">
        <v>13</v>
      </c>
      <c r="G11" s="190">
        <v>2</v>
      </c>
    </row>
    <row r="12" spans="1:7" ht="18.75" customHeight="1">
      <c r="A12" s="514" t="s">
        <v>560</v>
      </c>
      <c r="B12" s="510" t="s">
        <v>553</v>
      </c>
      <c r="C12" s="504">
        <v>9</v>
      </c>
      <c r="D12" s="504">
        <v>12</v>
      </c>
      <c r="E12" s="504">
        <v>7</v>
      </c>
      <c r="F12" s="504">
        <v>8</v>
      </c>
      <c r="G12" s="190">
        <v>6</v>
      </c>
    </row>
    <row r="13" spans="1:7" ht="18.75" customHeight="1">
      <c r="A13" s="513" t="s">
        <v>559</v>
      </c>
      <c r="B13" s="510" t="s">
        <v>553</v>
      </c>
      <c r="C13" s="512">
        <v>27</v>
      </c>
      <c r="D13" s="504">
        <v>24</v>
      </c>
      <c r="E13" s="504">
        <v>20</v>
      </c>
      <c r="F13" s="504">
        <v>28</v>
      </c>
      <c r="G13" s="190">
        <v>25</v>
      </c>
    </row>
    <row r="14" spans="1:7" ht="18.75" customHeight="1">
      <c r="A14" s="136" t="s">
        <v>558</v>
      </c>
      <c r="B14" s="510" t="s">
        <v>553</v>
      </c>
      <c r="C14" s="512">
        <v>30</v>
      </c>
      <c r="D14" s="504">
        <v>30</v>
      </c>
      <c r="E14" s="504">
        <v>30</v>
      </c>
      <c r="F14" s="504">
        <v>30</v>
      </c>
      <c r="G14" s="190">
        <v>32</v>
      </c>
    </row>
    <row r="15" spans="1:7" ht="18.75" customHeight="1">
      <c r="A15" s="511" t="s">
        <v>557</v>
      </c>
      <c r="B15" s="510" t="s">
        <v>556</v>
      </c>
      <c r="C15" s="512">
        <v>219</v>
      </c>
      <c r="D15" s="504">
        <v>209</v>
      </c>
      <c r="E15" s="504" t="s">
        <v>527</v>
      </c>
      <c r="F15" s="504">
        <v>177</v>
      </c>
      <c r="G15" s="190">
        <v>123</v>
      </c>
    </row>
    <row r="16" spans="1:7" ht="18.75" customHeight="1">
      <c r="A16" s="511" t="s">
        <v>555</v>
      </c>
      <c r="B16" s="510" t="s">
        <v>553</v>
      </c>
      <c r="C16" s="504">
        <v>14</v>
      </c>
      <c r="D16" s="504">
        <v>8</v>
      </c>
      <c r="E16" s="504">
        <v>8</v>
      </c>
      <c r="F16" s="504">
        <v>12</v>
      </c>
      <c r="G16" s="190">
        <v>7</v>
      </c>
    </row>
    <row r="17" spans="1:7" ht="18.75" customHeight="1">
      <c r="A17" s="511" t="s">
        <v>554</v>
      </c>
      <c r="B17" s="510" t="s">
        <v>553</v>
      </c>
      <c r="C17" s="504">
        <v>16</v>
      </c>
      <c r="D17" s="504">
        <v>18</v>
      </c>
      <c r="E17" s="504">
        <v>11</v>
      </c>
      <c r="F17" s="504">
        <v>6</v>
      </c>
      <c r="G17" s="190">
        <v>9</v>
      </c>
    </row>
    <row r="18" spans="1:7" s="190" customFormat="1" ht="18.75" customHeight="1" thickBot="1">
      <c r="A18" s="509" t="s">
        <v>552</v>
      </c>
      <c r="B18" s="508" t="s">
        <v>551</v>
      </c>
      <c r="C18" s="507">
        <v>6</v>
      </c>
      <c r="D18" s="507">
        <v>8</v>
      </c>
      <c r="E18" s="507">
        <v>7</v>
      </c>
      <c r="F18" s="507">
        <v>17</v>
      </c>
      <c r="G18" s="506">
        <v>7</v>
      </c>
    </row>
    <row r="19" spans="1:7" s="190" customFormat="1" ht="18.75" customHeight="1">
      <c r="A19" s="511" t="s">
        <v>550</v>
      </c>
      <c r="B19" s="505"/>
      <c r="C19" s="504"/>
      <c r="D19" s="504"/>
      <c r="E19" s="504"/>
      <c r="F19" s="504"/>
      <c r="G19" s="541"/>
    </row>
    <row r="20" spans="1:7" s="190" customFormat="1" ht="18.75" customHeight="1">
      <c r="A20" s="136" t="s">
        <v>549</v>
      </c>
      <c r="B20" s="146"/>
      <c r="C20" s="146"/>
      <c r="D20" s="146"/>
      <c r="E20" s="146"/>
      <c r="F20" s="146"/>
    </row>
    <row r="21" spans="1:7" s="190" customFormat="1">
      <c r="A21" s="450"/>
      <c r="B21" s="172"/>
      <c r="C21" s="172"/>
      <c r="D21" s="172"/>
      <c r="E21" s="146"/>
      <c r="F21" s="130"/>
      <c r="G21" s="234"/>
    </row>
    <row r="22" spans="1:7" s="190" customFormat="1">
      <c r="A22" s="450"/>
      <c r="B22" s="172"/>
      <c r="C22" s="172"/>
      <c r="D22" s="172"/>
      <c r="E22" s="146"/>
      <c r="F22" s="130"/>
      <c r="G22" s="234"/>
    </row>
    <row r="23" spans="1:7" s="190" customFormat="1">
      <c r="A23" s="450"/>
      <c r="B23" s="172"/>
      <c r="C23" s="172"/>
      <c r="D23" s="172"/>
      <c r="E23" s="146"/>
      <c r="F23" s="130"/>
      <c r="G23" s="234"/>
    </row>
    <row r="24" spans="1:7" s="190" customFormat="1">
      <c r="A24" s="450"/>
      <c r="B24" s="172"/>
      <c r="C24" s="172"/>
      <c r="D24" s="172"/>
      <c r="E24" s="146"/>
      <c r="F24" s="130"/>
      <c r="G24" s="234"/>
    </row>
    <row r="25" spans="1:7" s="146" customFormat="1">
      <c r="A25" s="450"/>
      <c r="B25" s="172"/>
      <c r="C25" s="172"/>
      <c r="D25" s="172"/>
      <c r="F25" s="130"/>
      <c r="G25" s="239"/>
    </row>
  </sheetData>
  <phoneticPr fontId="4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Normal="100" zoomScaleSheetLayoutView="100" workbookViewId="0">
      <selection activeCell="F11" sqref="F11"/>
    </sheetView>
  </sheetViews>
  <sheetFormatPr defaultColWidth="9" defaultRowHeight="13.5"/>
  <cols>
    <col min="1" max="1" width="14.25" style="173" customWidth="1"/>
    <col min="2" max="5" width="11.25" style="172" customWidth="1"/>
    <col min="6" max="16384" width="9" style="172"/>
  </cols>
  <sheetData>
    <row r="1" spans="1:5" ht="29.25" customHeight="1" thickBot="1">
      <c r="A1" s="538" t="s">
        <v>588</v>
      </c>
      <c r="B1" s="528"/>
      <c r="C1" s="528"/>
      <c r="D1" s="537"/>
      <c r="E1" s="536" t="s">
        <v>461</v>
      </c>
    </row>
    <row r="2" spans="1:5" ht="18.75" customHeight="1">
      <c r="A2" s="709" t="s">
        <v>40</v>
      </c>
      <c r="B2" s="711" t="s">
        <v>587</v>
      </c>
      <c r="C2" s="712"/>
      <c r="D2" s="713" t="s">
        <v>586</v>
      </c>
      <c r="E2" s="714"/>
    </row>
    <row r="3" spans="1:5" ht="18.75" customHeight="1">
      <c r="A3" s="710"/>
      <c r="B3" s="535" t="s">
        <v>585</v>
      </c>
      <c r="C3" s="534" t="s">
        <v>584</v>
      </c>
      <c r="D3" s="715" t="s">
        <v>583</v>
      </c>
      <c r="E3" s="716"/>
    </row>
    <row r="4" spans="1:5" ht="18.75" customHeight="1">
      <c r="A4" s="533" t="s">
        <v>582</v>
      </c>
      <c r="B4" s="532">
        <v>3734</v>
      </c>
      <c r="C4" s="532">
        <v>219</v>
      </c>
      <c r="D4" s="708">
        <v>348</v>
      </c>
      <c r="E4" s="708"/>
    </row>
    <row r="5" spans="1:5" s="146" customFormat="1" ht="18.75" customHeight="1">
      <c r="A5" s="533" t="s">
        <v>109</v>
      </c>
      <c r="B5" s="532">
        <v>3261</v>
      </c>
      <c r="C5" s="532">
        <v>209</v>
      </c>
      <c r="D5" s="708">
        <v>329</v>
      </c>
      <c r="E5" s="708"/>
    </row>
    <row r="6" spans="1:5" s="146" customFormat="1" ht="18.75" customHeight="1">
      <c r="A6" s="533" t="s">
        <v>35</v>
      </c>
      <c r="B6" s="532">
        <v>695</v>
      </c>
      <c r="C6" s="532" t="s">
        <v>527</v>
      </c>
      <c r="D6" s="708">
        <v>72</v>
      </c>
      <c r="E6" s="708"/>
    </row>
    <row r="7" spans="1:5" s="139" customFormat="1" ht="18.75" customHeight="1">
      <c r="A7" s="533" t="s">
        <v>34</v>
      </c>
      <c r="B7" s="532">
        <v>282</v>
      </c>
      <c r="C7" s="532">
        <v>177</v>
      </c>
      <c r="D7" s="708">
        <v>47</v>
      </c>
      <c r="E7" s="708"/>
    </row>
    <row r="8" spans="1:5" s="503" customFormat="1" ht="18.75" customHeight="1" thickBot="1">
      <c r="A8" s="531" t="s">
        <v>107</v>
      </c>
      <c r="B8" s="530">
        <v>523</v>
      </c>
      <c r="C8" s="530">
        <v>123</v>
      </c>
      <c r="D8" s="707">
        <v>282</v>
      </c>
      <c r="E8" s="707"/>
    </row>
    <row r="9" spans="1:5" ht="18.75" customHeight="1">
      <c r="A9" s="529" t="s">
        <v>521</v>
      </c>
      <c r="B9" s="528"/>
      <c r="C9" s="528"/>
      <c r="D9" s="528"/>
    </row>
  </sheetData>
  <mergeCells count="9">
    <mergeCell ref="D8:E8"/>
    <mergeCell ref="D5:E5"/>
    <mergeCell ref="D6:E6"/>
    <mergeCell ref="D7:E7"/>
    <mergeCell ref="A2:A3"/>
    <mergeCell ref="B2:C2"/>
    <mergeCell ref="D2:E2"/>
    <mergeCell ref="D3:E3"/>
    <mergeCell ref="D4:E4"/>
  </mergeCells>
  <phoneticPr fontId="4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view="pageBreakPreview" topLeftCell="A21" zoomScale="69" zoomScaleNormal="100" zoomScaleSheetLayoutView="69" workbookViewId="0">
      <selection activeCell="M44" sqref="M44:N44"/>
    </sheetView>
  </sheetViews>
  <sheetFormatPr defaultRowHeight="13.5"/>
  <cols>
    <col min="1" max="1" width="4.25" style="172" customWidth="1"/>
    <col min="2" max="2" width="16.25" style="172" customWidth="1"/>
    <col min="3" max="6" width="9.125" style="172" customWidth="1"/>
    <col min="7" max="10" width="9.125" style="146" customWidth="1"/>
    <col min="11" max="11" width="9.125" style="190" customWidth="1"/>
    <col min="12" max="12" width="9.125" style="172" customWidth="1"/>
    <col min="13" max="14" width="9" style="172"/>
    <col min="15" max="15" width="14.75" style="172" bestFit="1" customWidth="1"/>
    <col min="16" max="16384" width="9" style="172"/>
  </cols>
  <sheetData>
    <row r="1" spans="1:18" ht="29.25" customHeight="1">
      <c r="A1" s="478" t="s">
        <v>627</v>
      </c>
      <c r="B1" s="146"/>
      <c r="M1" s="563"/>
      <c r="N1" s="563"/>
    </row>
    <row r="2" spans="1:18" s="130" customFormat="1" ht="17.25" customHeight="1" thickBot="1">
      <c r="A2" s="766" t="s">
        <v>626</v>
      </c>
      <c r="B2" s="766"/>
      <c r="C2" s="452"/>
      <c r="D2" s="480"/>
      <c r="E2" s="452"/>
      <c r="F2" s="480"/>
      <c r="G2" s="452"/>
      <c r="H2" s="480"/>
      <c r="I2" s="452"/>
      <c r="J2" s="480"/>
      <c r="K2" s="543"/>
      <c r="L2" s="480" t="s">
        <v>625</v>
      </c>
      <c r="M2" s="139"/>
      <c r="N2" s="542"/>
    </row>
    <row r="3" spans="1:18" s="130" customFormat="1" ht="17.25" customHeight="1">
      <c r="A3" s="667" t="s">
        <v>624</v>
      </c>
      <c r="B3" s="668"/>
      <c r="C3" s="735" t="s">
        <v>37</v>
      </c>
      <c r="D3" s="736"/>
      <c r="E3" s="735" t="s">
        <v>543</v>
      </c>
      <c r="F3" s="736"/>
      <c r="G3" s="735" t="s">
        <v>542</v>
      </c>
      <c r="H3" s="736"/>
      <c r="I3" s="735" t="s">
        <v>541</v>
      </c>
      <c r="J3" s="769"/>
      <c r="K3" s="762" t="s">
        <v>540</v>
      </c>
      <c r="L3" s="763"/>
      <c r="M3" s="739"/>
      <c r="N3" s="739"/>
    </row>
    <row r="4" spans="1:18" s="130" customFormat="1" ht="17.25" customHeight="1">
      <c r="A4" s="767"/>
      <c r="B4" s="768"/>
      <c r="C4" s="582" t="s">
        <v>623</v>
      </c>
      <c r="D4" s="581" t="s">
        <v>622</v>
      </c>
      <c r="E4" s="307" t="s">
        <v>623</v>
      </c>
      <c r="F4" s="581" t="s">
        <v>622</v>
      </c>
      <c r="G4" s="307" t="s">
        <v>623</v>
      </c>
      <c r="H4" s="581" t="s">
        <v>622</v>
      </c>
      <c r="I4" s="307" t="s">
        <v>623</v>
      </c>
      <c r="J4" s="581" t="s">
        <v>622</v>
      </c>
      <c r="K4" s="562" t="s">
        <v>621</v>
      </c>
      <c r="L4" s="561" t="s">
        <v>620</v>
      </c>
      <c r="M4" s="584"/>
      <c r="N4" s="584"/>
    </row>
    <row r="5" spans="1:18" s="130" customFormat="1" ht="17.25" customHeight="1">
      <c r="A5" s="764" t="s">
        <v>619</v>
      </c>
      <c r="B5" s="765"/>
      <c r="C5" s="587">
        <f t="shared" ref="C5:J5" si="0">SUM(C7:C27)</f>
        <v>67466</v>
      </c>
      <c r="D5" s="587">
        <f t="shared" si="0"/>
        <v>225533</v>
      </c>
      <c r="E5" s="587">
        <f t="shared" si="0"/>
        <v>59975</v>
      </c>
      <c r="F5" s="587">
        <f t="shared" si="0"/>
        <v>200988</v>
      </c>
      <c r="G5" s="587">
        <f t="shared" si="0"/>
        <v>15077</v>
      </c>
      <c r="H5" s="587">
        <f t="shared" si="0"/>
        <v>95586</v>
      </c>
      <c r="I5" s="587">
        <f t="shared" si="0"/>
        <v>22247</v>
      </c>
      <c r="J5" s="587">
        <f t="shared" si="0"/>
        <v>133489</v>
      </c>
      <c r="K5" s="551">
        <v>25873</v>
      </c>
      <c r="L5" s="551">
        <v>155036</v>
      </c>
      <c r="M5" s="583"/>
      <c r="N5" s="583"/>
    </row>
    <row r="6" spans="1:18" s="130" customFormat="1" ht="17.25" customHeight="1">
      <c r="A6" s="758" t="s">
        <v>618</v>
      </c>
      <c r="B6" s="759"/>
      <c r="C6" s="560"/>
      <c r="D6" s="560"/>
      <c r="E6" s="587"/>
      <c r="F6" s="587"/>
      <c r="G6" s="587"/>
      <c r="H6" s="587"/>
      <c r="I6" s="587"/>
      <c r="J6" s="587"/>
      <c r="K6" s="551"/>
      <c r="L6" s="551"/>
      <c r="M6" s="583"/>
      <c r="N6" s="583"/>
    </row>
    <row r="7" spans="1:18" s="130" customFormat="1" ht="17.25" customHeight="1">
      <c r="A7" s="756"/>
      <c r="B7" s="590" t="s">
        <v>617</v>
      </c>
      <c r="C7" s="554">
        <v>519</v>
      </c>
      <c r="D7" s="554">
        <v>26989</v>
      </c>
      <c r="E7" s="553">
        <v>489</v>
      </c>
      <c r="F7" s="553">
        <v>25167</v>
      </c>
      <c r="G7" s="553">
        <v>364</v>
      </c>
      <c r="H7" s="553">
        <v>17138</v>
      </c>
      <c r="I7" s="553">
        <v>413</v>
      </c>
      <c r="J7" s="553">
        <v>23994</v>
      </c>
      <c r="K7" s="551">
        <v>504</v>
      </c>
      <c r="L7" s="551">
        <v>26002</v>
      </c>
      <c r="M7" s="583"/>
      <c r="N7" s="583"/>
    </row>
    <row r="8" spans="1:18" s="130" customFormat="1" ht="17.25" customHeight="1">
      <c r="A8" s="756"/>
      <c r="B8" s="590" t="s">
        <v>616</v>
      </c>
      <c r="C8" s="554">
        <v>1597</v>
      </c>
      <c r="D8" s="554">
        <v>25620</v>
      </c>
      <c r="E8" s="553">
        <v>1506</v>
      </c>
      <c r="F8" s="553">
        <v>21738</v>
      </c>
      <c r="G8" s="553">
        <v>1295</v>
      </c>
      <c r="H8" s="553">
        <v>15200</v>
      </c>
      <c r="I8" s="553">
        <v>1128</v>
      </c>
      <c r="J8" s="553">
        <v>16098</v>
      </c>
      <c r="K8" s="551">
        <v>1380</v>
      </c>
      <c r="L8" s="551">
        <v>19925</v>
      </c>
      <c r="M8" s="583"/>
      <c r="N8" s="583"/>
    </row>
    <row r="9" spans="1:18" s="130" customFormat="1" ht="17.25" customHeight="1">
      <c r="A9" s="756"/>
      <c r="B9" s="590" t="s">
        <v>615</v>
      </c>
      <c r="C9" s="554">
        <v>240</v>
      </c>
      <c r="D9" s="554">
        <v>9249</v>
      </c>
      <c r="E9" s="553">
        <v>260</v>
      </c>
      <c r="F9" s="553">
        <v>6391</v>
      </c>
      <c r="G9" s="553">
        <v>196</v>
      </c>
      <c r="H9" s="553">
        <v>2921</v>
      </c>
      <c r="I9" s="553">
        <v>180</v>
      </c>
      <c r="J9" s="553">
        <v>4589</v>
      </c>
      <c r="K9" s="551">
        <v>222</v>
      </c>
      <c r="L9" s="551">
        <v>6164</v>
      </c>
      <c r="M9" s="583"/>
      <c r="N9" s="583"/>
    </row>
    <row r="10" spans="1:18" s="130" customFormat="1" ht="17.25" customHeight="1">
      <c r="A10" s="756"/>
      <c r="B10" s="590" t="s">
        <v>614</v>
      </c>
      <c r="C10" s="554">
        <v>673</v>
      </c>
      <c r="D10" s="554">
        <v>15977</v>
      </c>
      <c r="E10" s="553">
        <v>528</v>
      </c>
      <c r="F10" s="553">
        <v>13227</v>
      </c>
      <c r="G10" s="553">
        <v>444</v>
      </c>
      <c r="H10" s="553">
        <v>7788</v>
      </c>
      <c r="I10" s="553">
        <v>539</v>
      </c>
      <c r="J10" s="553">
        <v>12877</v>
      </c>
      <c r="K10" s="551">
        <v>601</v>
      </c>
      <c r="L10" s="551">
        <v>13940</v>
      </c>
      <c r="M10" s="583"/>
      <c r="N10" s="583"/>
    </row>
    <row r="11" spans="1:18" s="130" customFormat="1" ht="17.25" customHeight="1">
      <c r="A11" s="756"/>
      <c r="B11" s="590" t="s">
        <v>613</v>
      </c>
      <c r="C11" s="559" t="s">
        <v>22</v>
      </c>
      <c r="D11" s="559" t="s">
        <v>22</v>
      </c>
      <c r="E11" s="558" t="s">
        <v>22</v>
      </c>
      <c r="F11" s="558" t="s">
        <v>22</v>
      </c>
      <c r="G11" s="558" t="s">
        <v>22</v>
      </c>
      <c r="H11" s="558" t="s">
        <v>22</v>
      </c>
      <c r="I11" s="558" t="s">
        <v>22</v>
      </c>
      <c r="J11" s="558" t="s">
        <v>22</v>
      </c>
      <c r="K11" s="588" t="s">
        <v>24</v>
      </c>
      <c r="L11" s="588" t="s">
        <v>24</v>
      </c>
      <c r="M11" s="583"/>
      <c r="N11" s="583"/>
    </row>
    <row r="12" spans="1:18" s="130" customFormat="1" ht="17.25" customHeight="1">
      <c r="A12" s="756"/>
      <c r="B12" s="590" t="s">
        <v>612</v>
      </c>
      <c r="C12" s="554">
        <v>36</v>
      </c>
      <c r="D12" s="554">
        <v>964</v>
      </c>
      <c r="E12" s="553">
        <v>27</v>
      </c>
      <c r="F12" s="553">
        <v>810</v>
      </c>
      <c r="G12" s="553">
        <v>27</v>
      </c>
      <c r="H12" s="553">
        <v>612</v>
      </c>
      <c r="I12" s="553">
        <v>27</v>
      </c>
      <c r="J12" s="553">
        <v>624</v>
      </c>
      <c r="K12" s="551">
        <v>31</v>
      </c>
      <c r="L12" s="551">
        <v>520</v>
      </c>
      <c r="M12" s="583"/>
      <c r="N12" s="583"/>
    </row>
    <row r="13" spans="1:18" s="130" customFormat="1" ht="17.25" customHeight="1">
      <c r="A13" s="756"/>
      <c r="B13" s="590" t="s">
        <v>611</v>
      </c>
      <c r="C13" s="554">
        <v>116</v>
      </c>
      <c r="D13" s="554">
        <v>1830</v>
      </c>
      <c r="E13" s="553">
        <v>117</v>
      </c>
      <c r="F13" s="553">
        <v>1607</v>
      </c>
      <c r="G13" s="553">
        <v>82</v>
      </c>
      <c r="H13" s="553">
        <v>1160</v>
      </c>
      <c r="I13" s="553">
        <v>81</v>
      </c>
      <c r="J13" s="553">
        <v>1262</v>
      </c>
      <c r="K13" s="551">
        <v>43</v>
      </c>
      <c r="L13" s="551">
        <v>748</v>
      </c>
      <c r="M13" s="583"/>
      <c r="N13" s="583"/>
    </row>
    <row r="14" spans="1:18" s="130" customFormat="1" ht="17.25" customHeight="1">
      <c r="A14" s="756"/>
      <c r="B14" s="590" t="s">
        <v>610</v>
      </c>
      <c r="C14" s="554">
        <v>500</v>
      </c>
      <c r="D14" s="554">
        <v>12327</v>
      </c>
      <c r="E14" s="553">
        <v>556</v>
      </c>
      <c r="F14" s="553">
        <v>12579</v>
      </c>
      <c r="G14" s="553">
        <v>400</v>
      </c>
      <c r="H14" s="553">
        <v>8855</v>
      </c>
      <c r="I14" s="553">
        <v>536</v>
      </c>
      <c r="J14" s="553">
        <v>12857</v>
      </c>
      <c r="K14" s="551">
        <v>620</v>
      </c>
      <c r="L14" s="551">
        <v>16203</v>
      </c>
      <c r="M14" s="583"/>
      <c r="N14" s="583"/>
      <c r="O14" s="557"/>
      <c r="P14" s="557"/>
      <c r="Q14" s="557"/>
      <c r="R14" s="557"/>
    </row>
    <row r="15" spans="1:18" s="130" customFormat="1" ht="17.25" customHeight="1">
      <c r="A15" s="756"/>
      <c r="B15" s="590" t="s">
        <v>604</v>
      </c>
      <c r="C15" s="554">
        <v>589</v>
      </c>
      <c r="D15" s="554">
        <v>18188</v>
      </c>
      <c r="E15" s="553">
        <v>475</v>
      </c>
      <c r="F15" s="553">
        <v>15431</v>
      </c>
      <c r="G15" s="553">
        <v>277</v>
      </c>
      <c r="H15" s="553">
        <v>6145</v>
      </c>
      <c r="I15" s="553">
        <v>302</v>
      </c>
      <c r="J15" s="553">
        <v>7566</v>
      </c>
      <c r="K15" s="551">
        <v>410</v>
      </c>
      <c r="L15" s="551">
        <v>10644</v>
      </c>
      <c r="M15" s="583"/>
      <c r="N15" s="583"/>
      <c r="O15" s="557"/>
      <c r="P15" s="557"/>
      <c r="Q15" s="557"/>
      <c r="R15" s="557"/>
    </row>
    <row r="16" spans="1:18" s="130" customFormat="1" ht="17.25" customHeight="1">
      <c r="A16" s="758" t="s">
        <v>609</v>
      </c>
      <c r="B16" s="759"/>
      <c r="C16" s="554"/>
      <c r="D16" s="554"/>
      <c r="E16" s="553"/>
      <c r="F16" s="553"/>
      <c r="G16" s="553"/>
      <c r="H16" s="553"/>
      <c r="I16" s="553"/>
      <c r="J16" s="553"/>
      <c r="K16" s="551"/>
      <c r="L16" s="551"/>
      <c r="M16" s="583"/>
      <c r="N16" s="583"/>
      <c r="O16" s="557"/>
      <c r="P16" s="557"/>
      <c r="Q16" s="557"/>
      <c r="R16" s="557"/>
    </row>
    <row r="17" spans="1:18" s="130" customFormat="1" ht="17.25" customHeight="1">
      <c r="A17" s="756"/>
      <c r="B17" s="586" t="s">
        <v>608</v>
      </c>
      <c r="C17" s="554">
        <v>82</v>
      </c>
      <c r="D17" s="554">
        <v>1729</v>
      </c>
      <c r="E17" s="553">
        <v>69</v>
      </c>
      <c r="F17" s="553">
        <v>1473</v>
      </c>
      <c r="G17" s="553">
        <v>24</v>
      </c>
      <c r="H17" s="553">
        <v>509</v>
      </c>
      <c r="I17" s="553">
        <v>35</v>
      </c>
      <c r="J17" s="553">
        <v>665</v>
      </c>
      <c r="K17" s="551">
        <v>139</v>
      </c>
      <c r="L17" s="551">
        <v>2636</v>
      </c>
      <c r="M17" s="583"/>
      <c r="N17" s="583"/>
      <c r="O17" s="557"/>
      <c r="P17" s="557"/>
      <c r="Q17" s="557"/>
      <c r="R17" s="557"/>
    </row>
    <row r="18" spans="1:18" s="130" customFormat="1" ht="17.25" customHeight="1">
      <c r="A18" s="757"/>
      <c r="B18" s="586" t="s">
        <v>607</v>
      </c>
      <c r="C18" s="554">
        <v>170</v>
      </c>
      <c r="D18" s="554">
        <v>1738</v>
      </c>
      <c r="E18" s="553">
        <v>106</v>
      </c>
      <c r="F18" s="553">
        <v>943</v>
      </c>
      <c r="G18" s="553">
        <v>45</v>
      </c>
      <c r="H18" s="553">
        <v>235</v>
      </c>
      <c r="I18" s="553">
        <v>67</v>
      </c>
      <c r="J18" s="553">
        <v>537</v>
      </c>
      <c r="K18" s="551">
        <v>101</v>
      </c>
      <c r="L18" s="551">
        <v>837</v>
      </c>
      <c r="M18" s="583"/>
      <c r="N18" s="583"/>
      <c r="O18" s="557"/>
      <c r="P18" s="557"/>
      <c r="Q18" s="557"/>
      <c r="R18" s="557"/>
    </row>
    <row r="19" spans="1:18" s="130" customFormat="1" ht="17.25" customHeight="1">
      <c r="A19" s="757"/>
      <c r="B19" s="586" t="s">
        <v>606</v>
      </c>
      <c r="C19" s="554">
        <v>427</v>
      </c>
      <c r="D19" s="554">
        <v>13394</v>
      </c>
      <c r="E19" s="553">
        <v>444</v>
      </c>
      <c r="F19" s="553">
        <v>12933</v>
      </c>
      <c r="G19" s="553">
        <v>253</v>
      </c>
      <c r="H19" s="553">
        <v>7182</v>
      </c>
      <c r="I19" s="553">
        <v>492</v>
      </c>
      <c r="J19" s="553">
        <v>12029</v>
      </c>
      <c r="K19" s="551">
        <v>469</v>
      </c>
      <c r="L19" s="551">
        <v>11446</v>
      </c>
      <c r="M19" s="583"/>
      <c r="N19" s="583"/>
      <c r="O19" s="557"/>
      <c r="P19" s="557"/>
      <c r="Q19" s="557"/>
      <c r="R19" s="557"/>
    </row>
    <row r="20" spans="1:18" s="130" customFormat="1" ht="17.25" customHeight="1">
      <c r="A20" s="757"/>
      <c r="B20" s="586" t="s">
        <v>605</v>
      </c>
      <c r="C20" s="554">
        <v>257</v>
      </c>
      <c r="D20" s="554">
        <v>6063</v>
      </c>
      <c r="E20" s="553">
        <v>384</v>
      </c>
      <c r="F20" s="553">
        <v>9359</v>
      </c>
      <c r="G20" s="553">
        <v>87</v>
      </c>
      <c r="H20" s="553">
        <v>2023</v>
      </c>
      <c r="I20" s="553">
        <v>71</v>
      </c>
      <c r="J20" s="553">
        <v>1323</v>
      </c>
      <c r="K20" s="551">
        <v>174</v>
      </c>
      <c r="L20" s="551">
        <v>3648</v>
      </c>
      <c r="M20" s="583"/>
      <c r="N20" s="583"/>
      <c r="O20" s="550"/>
      <c r="P20" s="550"/>
    </row>
    <row r="21" spans="1:18" s="130" customFormat="1" ht="17.25" customHeight="1">
      <c r="A21" s="757"/>
      <c r="B21" s="586" t="s">
        <v>604</v>
      </c>
      <c r="C21" s="554">
        <v>617</v>
      </c>
      <c r="D21" s="554">
        <v>15806</v>
      </c>
      <c r="E21" s="553">
        <v>398</v>
      </c>
      <c r="F21" s="553">
        <v>11677</v>
      </c>
      <c r="G21" s="553">
        <v>482</v>
      </c>
      <c r="H21" s="553">
        <v>9631</v>
      </c>
      <c r="I21" s="553">
        <v>635</v>
      </c>
      <c r="J21" s="553">
        <v>12139</v>
      </c>
      <c r="K21" s="551">
        <v>521</v>
      </c>
      <c r="L21" s="551">
        <v>9532</v>
      </c>
      <c r="M21" s="583"/>
      <c r="N21" s="583"/>
      <c r="O21" s="550"/>
      <c r="P21" s="550"/>
    </row>
    <row r="22" spans="1:18" s="130" customFormat="1" ht="17.25" customHeight="1">
      <c r="A22" s="758" t="s">
        <v>603</v>
      </c>
      <c r="B22" s="759"/>
      <c r="C22" s="554">
        <v>807</v>
      </c>
      <c r="D22" s="554">
        <v>12291</v>
      </c>
      <c r="E22" s="553">
        <v>731</v>
      </c>
      <c r="F22" s="553">
        <v>11260</v>
      </c>
      <c r="G22" s="553">
        <v>303</v>
      </c>
      <c r="H22" s="553">
        <v>4226</v>
      </c>
      <c r="I22" s="553">
        <v>564</v>
      </c>
      <c r="J22" s="553">
        <v>8110</v>
      </c>
      <c r="K22" s="556">
        <v>615</v>
      </c>
      <c r="L22" s="556">
        <v>10282</v>
      </c>
      <c r="M22" s="583"/>
      <c r="N22" s="583"/>
      <c r="O22" s="550"/>
      <c r="P22" s="550"/>
    </row>
    <row r="23" spans="1:18" s="130" customFormat="1" ht="17.25" customHeight="1">
      <c r="A23" s="758" t="s">
        <v>602</v>
      </c>
      <c r="B23" s="759"/>
      <c r="C23" s="554">
        <v>87</v>
      </c>
      <c r="D23" s="554">
        <v>1225</v>
      </c>
      <c r="E23" s="553">
        <v>95</v>
      </c>
      <c r="F23" s="553">
        <v>1325</v>
      </c>
      <c r="G23" s="553">
        <v>40</v>
      </c>
      <c r="H23" s="553">
        <v>642</v>
      </c>
      <c r="I23" s="553">
        <v>66</v>
      </c>
      <c r="J23" s="553">
        <v>936</v>
      </c>
      <c r="K23" s="551">
        <v>82</v>
      </c>
      <c r="L23" s="551">
        <v>1103</v>
      </c>
      <c r="M23" s="583"/>
      <c r="N23" s="583"/>
      <c r="O23" s="550"/>
      <c r="P23" s="550"/>
    </row>
    <row r="24" spans="1:18" s="130" customFormat="1" ht="17.25" customHeight="1">
      <c r="A24" s="758" t="s">
        <v>601</v>
      </c>
      <c r="B24" s="759"/>
      <c r="C24" s="554">
        <v>148</v>
      </c>
      <c r="D24" s="554">
        <v>1289</v>
      </c>
      <c r="E24" s="553">
        <v>125</v>
      </c>
      <c r="F24" s="553">
        <v>1077</v>
      </c>
      <c r="G24" s="553">
        <v>37</v>
      </c>
      <c r="H24" s="553">
        <v>564</v>
      </c>
      <c r="I24" s="553">
        <v>83</v>
      </c>
      <c r="J24" s="553">
        <v>704</v>
      </c>
      <c r="K24" s="551">
        <v>121</v>
      </c>
      <c r="L24" s="551">
        <v>1201</v>
      </c>
      <c r="M24" s="583"/>
      <c r="N24" s="583"/>
      <c r="O24" s="550"/>
      <c r="P24" s="550"/>
    </row>
    <row r="25" spans="1:18" s="130" customFormat="1" ht="17.25" customHeight="1">
      <c r="A25" s="760" t="s">
        <v>600</v>
      </c>
      <c r="B25" s="761"/>
      <c r="C25" s="554">
        <v>33</v>
      </c>
      <c r="D25" s="554">
        <v>286</v>
      </c>
      <c r="E25" s="553">
        <v>46</v>
      </c>
      <c r="F25" s="553">
        <v>372</v>
      </c>
      <c r="G25" s="553">
        <v>6</v>
      </c>
      <c r="H25" s="553">
        <v>40</v>
      </c>
      <c r="I25" s="553">
        <v>24</v>
      </c>
      <c r="J25" s="553">
        <v>175</v>
      </c>
      <c r="K25" s="551">
        <v>35</v>
      </c>
      <c r="L25" s="551">
        <v>400</v>
      </c>
      <c r="M25" s="583"/>
      <c r="N25" s="583"/>
      <c r="O25" s="550"/>
      <c r="P25" s="550"/>
    </row>
    <row r="26" spans="1:18" s="130" customFormat="1" ht="17.25" customHeight="1">
      <c r="A26" s="760" t="s">
        <v>599</v>
      </c>
      <c r="B26" s="761"/>
      <c r="C26" s="554">
        <v>52851</v>
      </c>
      <c r="D26" s="554">
        <v>52851</v>
      </c>
      <c r="E26" s="553">
        <v>46339</v>
      </c>
      <c r="F26" s="553">
        <v>46339</v>
      </c>
      <c r="G26" s="553">
        <v>8506</v>
      </c>
      <c r="H26" s="553">
        <v>8506</v>
      </c>
      <c r="I26" s="552">
        <v>13993</v>
      </c>
      <c r="J26" s="552">
        <v>13993</v>
      </c>
      <c r="K26" s="551">
        <v>17193</v>
      </c>
      <c r="L26" s="551">
        <v>17193</v>
      </c>
      <c r="M26" s="583"/>
      <c r="N26" s="583"/>
      <c r="O26" s="550"/>
      <c r="P26" s="550"/>
    </row>
    <row r="27" spans="1:18" s="339" customFormat="1" ht="17.25" customHeight="1" thickBot="1">
      <c r="A27" s="747" t="s">
        <v>598</v>
      </c>
      <c r="B27" s="748"/>
      <c r="C27" s="549">
        <v>7717</v>
      </c>
      <c r="D27" s="549">
        <v>7717</v>
      </c>
      <c r="E27" s="548">
        <v>7280</v>
      </c>
      <c r="F27" s="548">
        <v>7280</v>
      </c>
      <c r="G27" s="548">
        <v>2209</v>
      </c>
      <c r="H27" s="548">
        <v>2209</v>
      </c>
      <c r="I27" s="548">
        <v>3011</v>
      </c>
      <c r="J27" s="548">
        <v>3011</v>
      </c>
      <c r="K27" s="547">
        <v>2612</v>
      </c>
      <c r="L27" s="547">
        <v>2612</v>
      </c>
      <c r="M27" s="585"/>
      <c r="N27" s="585"/>
      <c r="O27" s="546"/>
      <c r="P27" s="546"/>
    </row>
    <row r="28" spans="1:18" s="130" customFormat="1" ht="17.25" customHeight="1">
      <c r="A28" s="452"/>
      <c r="B28" s="452"/>
      <c r="C28" s="452"/>
      <c r="D28" s="452"/>
      <c r="E28" s="452"/>
      <c r="F28" s="452"/>
      <c r="G28" s="452"/>
      <c r="H28" s="452"/>
      <c r="I28" s="452"/>
      <c r="J28" s="452"/>
      <c r="K28" s="545"/>
      <c r="L28" s="544"/>
      <c r="M28" s="589"/>
      <c r="N28" s="589"/>
    </row>
    <row r="29" spans="1:18" s="130" customFormat="1" ht="17.25" customHeight="1" thickBot="1">
      <c r="A29" s="749" t="s">
        <v>597</v>
      </c>
      <c r="B29" s="749"/>
      <c r="C29" s="452"/>
      <c r="D29" s="452"/>
      <c r="E29" s="452"/>
      <c r="F29" s="452"/>
      <c r="G29" s="452"/>
      <c r="H29" s="452"/>
      <c r="I29" s="452"/>
      <c r="J29" s="452"/>
      <c r="K29" s="543"/>
      <c r="L29" s="542" t="s">
        <v>461</v>
      </c>
      <c r="M29" s="589"/>
      <c r="N29" s="542"/>
    </row>
    <row r="30" spans="1:18" s="130" customFormat="1" ht="17.25" customHeight="1">
      <c r="A30" s="750" t="s">
        <v>596</v>
      </c>
      <c r="B30" s="751"/>
      <c r="C30" s="752" t="s">
        <v>37</v>
      </c>
      <c r="D30" s="753"/>
      <c r="E30" s="754" t="s">
        <v>543</v>
      </c>
      <c r="F30" s="755"/>
      <c r="G30" s="754" t="s">
        <v>542</v>
      </c>
      <c r="H30" s="675"/>
      <c r="I30" s="735" t="s">
        <v>541</v>
      </c>
      <c r="J30" s="736"/>
      <c r="K30" s="737" t="s">
        <v>540</v>
      </c>
      <c r="L30" s="738"/>
      <c r="M30" s="739"/>
      <c r="N30" s="739"/>
    </row>
    <row r="31" spans="1:18" s="130" customFormat="1" ht="17.25" customHeight="1">
      <c r="A31" s="740" t="s">
        <v>595</v>
      </c>
      <c r="B31" s="741"/>
      <c r="C31" s="742">
        <v>401877</v>
      </c>
      <c r="D31" s="743"/>
      <c r="E31" s="744">
        <v>397035</v>
      </c>
      <c r="F31" s="744"/>
      <c r="G31" s="744">
        <v>288198</v>
      </c>
      <c r="H31" s="744"/>
      <c r="I31" s="744">
        <v>344332</v>
      </c>
      <c r="J31" s="744"/>
      <c r="K31" s="745">
        <v>414413</v>
      </c>
      <c r="L31" s="745"/>
      <c r="M31" s="746"/>
      <c r="N31" s="746"/>
    </row>
    <row r="32" spans="1:18" s="130" customFormat="1" ht="17.25" customHeight="1">
      <c r="A32" s="728" t="s">
        <v>594</v>
      </c>
      <c r="B32" s="729"/>
      <c r="C32" s="730">
        <v>111036</v>
      </c>
      <c r="D32" s="731"/>
      <c r="E32" s="731">
        <v>117094</v>
      </c>
      <c r="F32" s="731"/>
      <c r="G32" s="731">
        <v>77698</v>
      </c>
      <c r="H32" s="731"/>
      <c r="I32" s="731">
        <v>102623</v>
      </c>
      <c r="J32" s="731"/>
      <c r="K32" s="732">
        <v>135413</v>
      </c>
      <c r="L32" s="732"/>
      <c r="M32" s="717"/>
      <c r="N32" s="717"/>
    </row>
    <row r="33" spans="1:16" s="339" customFormat="1" ht="17.25" customHeight="1">
      <c r="A33" s="728" t="s">
        <v>593</v>
      </c>
      <c r="B33" s="729"/>
      <c r="C33" s="730">
        <v>16480</v>
      </c>
      <c r="D33" s="731"/>
      <c r="E33" s="731">
        <v>17540</v>
      </c>
      <c r="F33" s="731"/>
      <c r="G33" s="731">
        <v>17126</v>
      </c>
      <c r="H33" s="731"/>
      <c r="I33" s="731">
        <v>18286</v>
      </c>
      <c r="J33" s="731"/>
      <c r="K33" s="733">
        <v>12832</v>
      </c>
      <c r="L33" s="733"/>
      <c r="M33" s="734"/>
      <c r="N33" s="734"/>
    </row>
    <row r="34" spans="1:16" s="130" customFormat="1" ht="17.25" customHeight="1">
      <c r="A34" s="728" t="s">
        <v>592</v>
      </c>
      <c r="B34" s="729"/>
      <c r="C34" s="730">
        <v>86258</v>
      </c>
      <c r="D34" s="731"/>
      <c r="E34" s="731">
        <v>77441</v>
      </c>
      <c r="F34" s="731"/>
      <c r="G34" s="731">
        <v>53731</v>
      </c>
      <c r="H34" s="731"/>
      <c r="I34" s="731">
        <v>65896</v>
      </c>
      <c r="J34" s="731"/>
      <c r="K34" s="732">
        <v>77542</v>
      </c>
      <c r="L34" s="732"/>
      <c r="M34" s="717"/>
      <c r="N34" s="717"/>
    </row>
    <row r="35" spans="1:16" s="130" customFormat="1" ht="17.25" customHeight="1">
      <c r="A35" s="728" t="s">
        <v>499</v>
      </c>
      <c r="B35" s="729"/>
      <c r="C35" s="730">
        <v>15290</v>
      </c>
      <c r="D35" s="731"/>
      <c r="E35" s="731">
        <v>16376</v>
      </c>
      <c r="F35" s="731"/>
      <c r="G35" s="731">
        <v>9167</v>
      </c>
      <c r="H35" s="731"/>
      <c r="I35" s="731">
        <v>10297</v>
      </c>
      <c r="J35" s="731"/>
      <c r="K35" s="732">
        <v>14135</v>
      </c>
      <c r="L35" s="732"/>
      <c r="M35" s="717"/>
      <c r="N35" s="717"/>
    </row>
    <row r="36" spans="1:16" s="130" customFormat="1" ht="17.25" customHeight="1">
      <c r="A36" s="728" t="s">
        <v>591</v>
      </c>
      <c r="B36" s="729"/>
      <c r="C36" s="730">
        <v>17400</v>
      </c>
      <c r="D36" s="731"/>
      <c r="E36" s="731">
        <v>16617</v>
      </c>
      <c r="F36" s="731"/>
      <c r="G36" s="731">
        <v>10521</v>
      </c>
      <c r="H36" s="731"/>
      <c r="I36" s="731">
        <v>7258</v>
      </c>
      <c r="J36" s="731"/>
      <c r="K36" s="732">
        <v>13809</v>
      </c>
      <c r="L36" s="732"/>
      <c r="M36" s="717"/>
      <c r="N36" s="717"/>
    </row>
    <row r="37" spans="1:16" s="130" customFormat="1" ht="17.25" customHeight="1">
      <c r="A37" s="728" t="s">
        <v>494</v>
      </c>
      <c r="B37" s="729"/>
      <c r="C37" s="730">
        <v>15312</v>
      </c>
      <c r="D37" s="731"/>
      <c r="E37" s="731">
        <v>14990</v>
      </c>
      <c r="F37" s="731"/>
      <c r="G37" s="731">
        <v>10726</v>
      </c>
      <c r="H37" s="731"/>
      <c r="I37" s="731">
        <v>11930</v>
      </c>
      <c r="J37" s="731"/>
      <c r="K37" s="732">
        <v>14524</v>
      </c>
      <c r="L37" s="732"/>
      <c r="M37" s="717"/>
      <c r="N37" s="717"/>
    </row>
    <row r="38" spans="1:16" s="130" customFormat="1" ht="17.25" customHeight="1">
      <c r="A38" s="728" t="s">
        <v>505</v>
      </c>
      <c r="B38" s="729"/>
      <c r="C38" s="730">
        <v>5864</v>
      </c>
      <c r="D38" s="731"/>
      <c r="E38" s="731">
        <v>6706</v>
      </c>
      <c r="F38" s="731"/>
      <c r="G38" s="731">
        <v>8889</v>
      </c>
      <c r="H38" s="731"/>
      <c r="I38" s="731">
        <v>9892</v>
      </c>
      <c r="J38" s="731"/>
      <c r="K38" s="732">
        <v>10586</v>
      </c>
      <c r="L38" s="732"/>
      <c r="M38" s="727"/>
      <c r="N38" s="727"/>
      <c r="O38" s="146"/>
    </row>
    <row r="39" spans="1:16" s="130" customFormat="1" ht="17.25" customHeight="1">
      <c r="A39" s="728" t="s">
        <v>484</v>
      </c>
      <c r="B39" s="729"/>
      <c r="C39" s="730">
        <v>13168</v>
      </c>
      <c r="D39" s="731"/>
      <c r="E39" s="731">
        <v>14484</v>
      </c>
      <c r="F39" s="731"/>
      <c r="G39" s="731">
        <v>9998</v>
      </c>
      <c r="H39" s="731"/>
      <c r="I39" s="731">
        <v>10558</v>
      </c>
      <c r="J39" s="731"/>
      <c r="K39" s="732">
        <v>11699</v>
      </c>
      <c r="L39" s="732"/>
      <c r="M39" s="717"/>
      <c r="N39" s="717"/>
      <c r="O39" s="172"/>
    </row>
    <row r="40" spans="1:16" s="130" customFormat="1" ht="17.25" customHeight="1">
      <c r="A40" s="728" t="s">
        <v>482</v>
      </c>
      <c r="B40" s="729"/>
      <c r="C40" s="730">
        <v>16055</v>
      </c>
      <c r="D40" s="731"/>
      <c r="E40" s="731">
        <v>6892</v>
      </c>
      <c r="F40" s="731"/>
      <c r="G40" s="731">
        <v>8863</v>
      </c>
      <c r="H40" s="731"/>
      <c r="I40" s="731">
        <v>9106</v>
      </c>
      <c r="J40" s="731"/>
      <c r="K40" s="732">
        <v>11500</v>
      </c>
      <c r="L40" s="732"/>
      <c r="M40" s="717"/>
      <c r="N40" s="717"/>
      <c r="O40" s="172"/>
    </row>
    <row r="41" spans="1:16" s="130" customFormat="1" ht="17.25" customHeight="1">
      <c r="A41" s="728" t="s">
        <v>480</v>
      </c>
      <c r="B41" s="729"/>
      <c r="C41" s="730">
        <v>16595</v>
      </c>
      <c r="D41" s="731"/>
      <c r="E41" s="731">
        <v>17148</v>
      </c>
      <c r="F41" s="731"/>
      <c r="G41" s="731">
        <v>14595</v>
      </c>
      <c r="H41" s="731"/>
      <c r="I41" s="731">
        <v>15696</v>
      </c>
      <c r="J41" s="731"/>
      <c r="K41" s="732">
        <v>18176</v>
      </c>
      <c r="L41" s="732"/>
      <c r="M41" s="717"/>
      <c r="N41" s="717"/>
      <c r="O41" s="172"/>
    </row>
    <row r="42" spans="1:16" s="130" customFormat="1" ht="17.25" customHeight="1">
      <c r="A42" s="728" t="s">
        <v>476</v>
      </c>
      <c r="B42" s="729"/>
      <c r="C42" s="730">
        <v>17703</v>
      </c>
      <c r="D42" s="731"/>
      <c r="E42" s="731">
        <v>18100</v>
      </c>
      <c r="F42" s="731"/>
      <c r="G42" s="731">
        <v>13438</v>
      </c>
      <c r="H42" s="731"/>
      <c r="I42" s="731">
        <v>14850</v>
      </c>
      <c r="J42" s="731"/>
      <c r="K42" s="732">
        <v>16218</v>
      </c>
      <c r="L42" s="732"/>
      <c r="M42" s="717"/>
      <c r="N42" s="717"/>
      <c r="O42" s="172"/>
    </row>
    <row r="43" spans="1:16" s="130" customFormat="1" ht="17.25" customHeight="1">
      <c r="A43" s="728" t="s">
        <v>590</v>
      </c>
      <c r="B43" s="729"/>
      <c r="C43" s="730">
        <v>27245</v>
      </c>
      <c r="D43" s="731"/>
      <c r="E43" s="731">
        <v>26445</v>
      </c>
      <c r="F43" s="731"/>
      <c r="G43" s="731">
        <v>18373</v>
      </c>
      <c r="H43" s="731"/>
      <c r="I43" s="731">
        <v>19288</v>
      </c>
      <c r="J43" s="731"/>
      <c r="K43" s="732">
        <v>23998</v>
      </c>
      <c r="L43" s="732"/>
      <c r="M43" s="727"/>
      <c r="N43" s="727"/>
      <c r="O43" s="172"/>
    </row>
    <row r="44" spans="1:16" s="130" customFormat="1" ht="17.25" customHeight="1">
      <c r="A44" s="728" t="s">
        <v>589</v>
      </c>
      <c r="B44" s="729"/>
      <c r="C44" s="730">
        <v>26238</v>
      </c>
      <c r="D44" s="731"/>
      <c r="E44" s="731">
        <v>22175</v>
      </c>
      <c r="F44" s="731"/>
      <c r="G44" s="731">
        <v>17663</v>
      </c>
      <c r="H44" s="731"/>
      <c r="I44" s="731">
        <v>25931</v>
      </c>
      <c r="J44" s="731"/>
      <c r="K44" s="732">
        <v>29184</v>
      </c>
      <c r="L44" s="732"/>
      <c r="M44" s="727"/>
      <c r="N44" s="727"/>
      <c r="O44" s="172"/>
    </row>
    <row r="45" spans="1:16" s="130" customFormat="1" ht="17.25" customHeight="1">
      <c r="A45" s="728" t="s">
        <v>470</v>
      </c>
      <c r="B45" s="729"/>
      <c r="C45" s="730">
        <v>3514</v>
      </c>
      <c r="D45" s="731"/>
      <c r="E45" s="731">
        <v>3044</v>
      </c>
      <c r="F45" s="731"/>
      <c r="G45" s="731">
        <v>1981</v>
      </c>
      <c r="H45" s="731"/>
      <c r="I45" s="731">
        <v>4718</v>
      </c>
      <c r="J45" s="731"/>
      <c r="K45" s="732">
        <v>6231</v>
      </c>
      <c r="L45" s="732"/>
      <c r="M45" s="717"/>
      <c r="N45" s="717"/>
      <c r="O45" s="172"/>
      <c r="P45" s="172"/>
    </row>
    <row r="46" spans="1:16" s="130" customFormat="1" ht="17.25" customHeight="1" thickBot="1">
      <c r="A46" s="722" t="s">
        <v>466</v>
      </c>
      <c r="B46" s="723"/>
      <c r="C46" s="724">
        <v>13719</v>
      </c>
      <c r="D46" s="725"/>
      <c r="E46" s="725">
        <v>21983</v>
      </c>
      <c r="F46" s="725"/>
      <c r="G46" s="725">
        <v>15429</v>
      </c>
      <c r="H46" s="725"/>
      <c r="I46" s="725">
        <v>18003</v>
      </c>
      <c r="J46" s="725"/>
      <c r="K46" s="726">
        <v>18566</v>
      </c>
      <c r="L46" s="726"/>
      <c r="M46" s="717"/>
      <c r="N46" s="717"/>
      <c r="O46" s="172"/>
      <c r="P46" s="172"/>
    </row>
    <row r="47" spans="1:16" ht="17.25" customHeight="1">
      <c r="A47" s="718" t="s">
        <v>463</v>
      </c>
      <c r="B47" s="718"/>
      <c r="C47" s="174"/>
      <c r="D47" s="174"/>
      <c r="E47" s="174"/>
      <c r="F47" s="174"/>
      <c r="G47" s="327"/>
      <c r="H47" s="327"/>
      <c r="I47" s="327"/>
      <c r="J47" s="327"/>
      <c r="K47" s="539"/>
      <c r="L47" s="174"/>
      <c r="M47" s="174"/>
      <c r="N47" s="174"/>
    </row>
    <row r="48" spans="1:16">
      <c r="A48" s="174"/>
      <c r="B48" s="540"/>
      <c r="C48" s="719"/>
      <c r="D48" s="719"/>
      <c r="E48" s="720"/>
      <c r="F48" s="720"/>
      <c r="G48" s="720"/>
      <c r="H48" s="720"/>
      <c r="I48" s="720"/>
      <c r="J48" s="720"/>
      <c r="K48" s="721"/>
      <c r="L48" s="721"/>
      <c r="M48" s="174"/>
      <c r="N48" s="174"/>
    </row>
    <row r="49" spans="1:14">
      <c r="A49" s="174"/>
      <c r="B49" s="174"/>
      <c r="C49" s="174"/>
      <c r="D49" s="174"/>
      <c r="E49" s="174"/>
      <c r="F49" s="174"/>
      <c r="G49" s="327"/>
      <c r="H49" s="327"/>
      <c r="I49" s="327"/>
      <c r="J49" s="327"/>
      <c r="K49" s="539"/>
      <c r="L49" s="174"/>
      <c r="M49" s="174"/>
      <c r="N49" s="174"/>
    </row>
    <row r="50" spans="1:14">
      <c r="A50" s="174"/>
      <c r="B50" s="174"/>
      <c r="C50" s="174"/>
      <c r="D50" s="174"/>
      <c r="E50" s="174"/>
      <c r="F50" s="174"/>
      <c r="G50" s="327"/>
      <c r="H50" s="327"/>
      <c r="I50" s="327"/>
      <c r="J50" s="327"/>
      <c r="K50" s="539"/>
      <c r="L50" s="174"/>
      <c r="M50" s="174"/>
      <c r="N50" s="174"/>
    </row>
    <row r="51" spans="1:14">
      <c r="A51" s="174"/>
      <c r="B51" s="174"/>
      <c r="C51" s="174"/>
      <c r="D51" s="174"/>
      <c r="E51" s="174"/>
      <c r="F51" s="174"/>
      <c r="G51" s="327"/>
      <c r="H51" s="327"/>
      <c r="I51" s="327"/>
      <c r="J51" s="327"/>
      <c r="K51" s="539"/>
      <c r="L51" s="174"/>
      <c r="M51" s="174"/>
      <c r="N51" s="174"/>
    </row>
    <row r="52" spans="1:14">
      <c r="A52" s="174"/>
      <c r="B52" s="174"/>
      <c r="C52" s="174"/>
      <c r="D52" s="174"/>
      <c r="E52" s="174"/>
      <c r="F52" s="174"/>
      <c r="G52" s="327"/>
      <c r="H52" s="327"/>
      <c r="I52" s="327"/>
      <c r="J52" s="327"/>
      <c r="K52" s="539"/>
      <c r="L52" s="174"/>
      <c r="M52" s="174"/>
      <c r="N52" s="174"/>
    </row>
    <row r="53" spans="1:14">
      <c r="A53" s="174"/>
      <c r="B53" s="174"/>
      <c r="C53" s="174"/>
      <c r="D53" s="174"/>
      <c r="E53" s="174"/>
      <c r="F53" s="174"/>
      <c r="G53" s="327"/>
      <c r="H53" s="327"/>
      <c r="I53" s="327"/>
      <c r="J53" s="327"/>
      <c r="K53" s="539"/>
      <c r="L53" s="174"/>
      <c r="M53" s="174"/>
      <c r="N53" s="174"/>
    </row>
    <row r="54" spans="1:14">
      <c r="A54" s="174"/>
      <c r="B54" s="174"/>
      <c r="C54" s="174"/>
      <c r="D54" s="174"/>
      <c r="E54" s="174"/>
      <c r="F54" s="174"/>
      <c r="G54" s="327"/>
      <c r="H54" s="327"/>
      <c r="I54" s="327"/>
      <c r="J54" s="327"/>
      <c r="K54" s="539"/>
      <c r="L54" s="174"/>
      <c r="M54" s="174"/>
      <c r="N54" s="174"/>
    </row>
    <row r="55" spans="1:14">
      <c r="C55" s="174"/>
      <c r="D55" s="174"/>
      <c r="E55" s="174"/>
      <c r="F55" s="174"/>
      <c r="G55" s="327"/>
      <c r="H55" s="327"/>
      <c r="I55" s="327"/>
      <c r="J55" s="327"/>
      <c r="K55" s="539"/>
      <c r="L55" s="174"/>
      <c r="M55" s="174"/>
      <c r="N55" s="174"/>
    </row>
    <row r="56" spans="1:14">
      <c r="C56" s="174"/>
      <c r="D56" s="174"/>
      <c r="E56" s="174"/>
      <c r="F56" s="174"/>
      <c r="G56" s="327"/>
      <c r="H56" s="327"/>
      <c r="I56" s="327"/>
      <c r="J56" s="327"/>
      <c r="K56" s="539"/>
      <c r="L56" s="174"/>
      <c r="M56" s="174"/>
      <c r="N56" s="174"/>
    </row>
    <row r="57" spans="1:14">
      <c r="A57" s="174"/>
      <c r="B57" s="174"/>
      <c r="C57" s="174"/>
      <c r="D57" s="174"/>
      <c r="E57" s="174"/>
      <c r="F57" s="174"/>
      <c r="G57" s="327"/>
      <c r="H57" s="327"/>
      <c r="I57" s="327"/>
      <c r="J57" s="327"/>
      <c r="K57" s="539"/>
      <c r="L57" s="174"/>
      <c r="M57" s="174"/>
      <c r="N57" s="174"/>
    </row>
    <row r="58" spans="1:14">
      <c r="A58" s="174"/>
      <c r="B58" s="174"/>
      <c r="C58" s="174"/>
      <c r="D58" s="174"/>
      <c r="E58" s="174"/>
      <c r="F58" s="174"/>
      <c r="G58" s="327"/>
      <c r="H58" s="327"/>
      <c r="I58" s="327"/>
      <c r="J58" s="327"/>
      <c r="K58" s="539"/>
      <c r="L58" s="174"/>
      <c r="M58" s="174"/>
      <c r="N58" s="174"/>
    </row>
    <row r="59" spans="1:14">
      <c r="A59" s="174"/>
      <c r="B59" s="174"/>
      <c r="C59" s="174"/>
      <c r="D59" s="174"/>
      <c r="E59" s="174"/>
      <c r="F59" s="174"/>
      <c r="G59" s="327"/>
      <c r="H59" s="327"/>
      <c r="I59" s="327"/>
      <c r="J59" s="327"/>
      <c r="K59" s="539"/>
      <c r="L59" s="174"/>
      <c r="M59" s="174"/>
      <c r="N59" s="174"/>
    </row>
    <row r="60" spans="1:14">
      <c r="A60" s="174"/>
      <c r="B60" s="174"/>
      <c r="C60" s="174"/>
      <c r="D60" s="174"/>
      <c r="E60" s="174"/>
      <c r="F60" s="174"/>
      <c r="G60" s="327"/>
      <c r="H60" s="327"/>
      <c r="I60" s="327"/>
      <c r="J60" s="327"/>
      <c r="K60" s="539"/>
      <c r="L60" s="174"/>
      <c r="M60" s="174"/>
      <c r="N60" s="174"/>
    </row>
    <row r="61" spans="1:14">
      <c r="A61" s="174"/>
      <c r="B61" s="174"/>
      <c r="C61" s="174"/>
      <c r="D61" s="174"/>
      <c r="E61" s="174"/>
      <c r="F61" s="174"/>
      <c r="G61" s="327"/>
      <c r="H61" s="327"/>
      <c r="I61" s="327"/>
      <c r="J61" s="327"/>
      <c r="K61" s="539"/>
      <c r="L61" s="174"/>
      <c r="M61" s="174"/>
      <c r="N61" s="174"/>
    </row>
    <row r="62" spans="1:14">
      <c r="A62" s="174"/>
      <c r="B62" s="174"/>
      <c r="C62" s="174"/>
      <c r="D62" s="174"/>
      <c r="E62" s="174"/>
      <c r="F62" s="174"/>
      <c r="G62" s="327"/>
      <c r="H62" s="327"/>
      <c r="I62" s="327"/>
      <c r="J62" s="327"/>
      <c r="K62" s="539"/>
      <c r="L62" s="174"/>
      <c r="M62" s="174"/>
      <c r="N62" s="174"/>
    </row>
    <row r="63" spans="1:14">
      <c r="A63" s="174"/>
      <c r="B63" s="174"/>
      <c r="C63" s="174"/>
      <c r="D63" s="174"/>
      <c r="E63" s="174"/>
      <c r="F63" s="174"/>
      <c r="G63" s="327"/>
      <c r="H63" s="327"/>
      <c r="I63" s="327"/>
      <c r="J63" s="327"/>
      <c r="K63" s="539"/>
      <c r="L63" s="174"/>
      <c r="M63" s="174"/>
      <c r="N63" s="174"/>
    </row>
    <row r="64" spans="1:14">
      <c r="A64" s="174"/>
      <c r="B64" s="174"/>
      <c r="C64" s="174"/>
      <c r="D64" s="174"/>
      <c r="E64" s="174"/>
      <c r="F64" s="174"/>
      <c r="G64" s="327"/>
      <c r="H64" s="327"/>
      <c r="I64" s="327"/>
      <c r="J64" s="327"/>
      <c r="K64" s="539"/>
      <c r="L64" s="174"/>
      <c r="M64" s="174"/>
      <c r="N64" s="174"/>
    </row>
    <row r="65" spans="1:14">
      <c r="A65" s="174"/>
      <c r="B65" s="174"/>
      <c r="C65" s="174"/>
      <c r="D65" s="174"/>
      <c r="E65" s="174"/>
      <c r="F65" s="174"/>
      <c r="G65" s="327"/>
      <c r="H65" s="327"/>
      <c r="I65" s="327"/>
      <c r="J65" s="327"/>
      <c r="K65" s="539"/>
      <c r="L65" s="174"/>
      <c r="M65" s="174"/>
      <c r="N65" s="174"/>
    </row>
    <row r="66" spans="1:14">
      <c r="A66" s="174"/>
      <c r="B66" s="174"/>
      <c r="C66" s="174"/>
      <c r="D66" s="174"/>
      <c r="E66" s="174"/>
      <c r="F66" s="174"/>
      <c r="G66" s="327"/>
      <c r="H66" s="327"/>
      <c r="I66" s="327"/>
      <c r="J66" s="327"/>
      <c r="K66" s="539"/>
      <c r="L66" s="174"/>
      <c r="M66" s="174"/>
      <c r="N66" s="174"/>
    </row>
    <row r="67" spans="1:14">
      <c r="A67" s="174"/>
      <c r="B67" s="174"/>
      <c r="C67" s="174"/>
      <c r="D67" s="174"/>
      <c r="E67" s="174"/>
      <c r="F67" s="174"/>
      <c r="G67" s="327"/>
      <c r="H67" s="327"/>
      <c r="I67" s="327"/>
      <c r="J67" s="327"/>
      <c r="K67" s="539"/>
      <c r="L67" s="174"/>
      <c r="M67" s="174"/>
      <c r="N67" s="174"/>
    </row>
    <row r="68" spans="1:14">
      <c r="A68" s="174"/>
      <c r="B68" s="174"/>
      <c r="C68" s="174"/>
      <c r="D68" s="174"/>
      <c r="E68" s="174"/>
      <c r="F68" s="174"/>
      <c r="G68" s="327"/>
      <c r="H68" s="327"/>
      <c r="I68" s="327"/>
      <c r="J68" s="327"/>
      <c r="K68" s="539"/>
      <c r="L68" s="174"/>
      <c r="M68" s="174"/>
      <c r="N68" s="174"/>
    </row>
    <row r="69" spans="1:14">
      <c r="C69" s="174"/>
      <c r="D69" s="174"/>
      <c r="E69" s="174"/>
      <c r="F69" s="174"/>
      <c r="G69" s="327"/>
      <c r="H69" s="327"/>
      <c r="I69" s="327"/>
      <c r="J69" s="327"/>
      <c r="K69" s="539"/>
      <c r="L69" s="174"/>
      <c r="M69" s="174"/>
      <c r="N69" s="174"/>
    </row>
    <row r="70" spans="1:14">
      <c r="C70" s="174"/>
      <c r="D70" s="174"/>
      <c r="E70" s="174"/>
      <c r="F70" s="174"/>
      <c r="G70" s="327"/>
      <c r="H70" s="327"/>
      <c r="I70" s="327"/>
      <c r="J70" s="327"/>
      <c r="K70" s="539"/>
      <c r="L70" s="174"/>
      <c r="M70" s="174"/>
      <c r="N70" s="174"/>
    </row>
    <row r="71" spans="1:14">
      <c r="A71" s="174"/>
      <c r="B71" s="174"/>
      <c r="C71" s="174"/>
      <c r="D71" s="174"/>
      <c r="E71" s="174"/>
      <c r="F71" s="174"/>
      <c r="G71" s="327"/>
      <c r="H71" s="327"/>
      <c r="I71" s="327"/>
      <c r="J71" s="327"/>
      <c r="K71" s="539"/>
      <c r="L71" s="174"/>
      <c r="M71" s="174"/>
      <c r="N71" s="174"/>
    </row>
    <row r="72" spans="1:14">
      <c r="A72" s="174"/>
      <c r="B72" s="174"/>
      <c r="C72" s="174"/>
      <c r="D72" s="174"/>
      <c r="E72" s="174"/>
      <c r="F72" s="174"/>
      <c r="G72" s="327"/>
      <c r="H72" s="327"/>
      <c r="I72" s="327"/>
      <c r="J72" s="327"/>
      <c r="K72" s="539"/>
      <c r="L72" s="174"/>
      <c r="M72" s="174"/>
      <c r="N72" s="174"/>
    </row>
    <row r="73" spans="1:14">
      <c r="A73" s="174"/>
      <c r="B73" s="174"/>
      <c r="C73" s="174"/>
      <c r="D73" s="174"/>
      <c r="E73" s="174"/>
      <c r="F73" s="174"/>
      <c r="G73" s="327"/>
      <c r="H73" s="327"/>
      <c r="I73" s="327"/>
      <c r="J73" s="327"/>
      <c r="K73" s="539"/>
      <c r="L73" s="174"/>
      <c r="M73" s="174"/>
      <c r="N73" s="174"/>
    </row>
    <row r="74" spans="1:14">
      <c r="A74" s="174"/>
      <c r="B74" s="174"/>
      <c r="C74" s="174"/>
      <c r="D74" s="174"/>
      <c r="E74" s="174"/>
      <c r="F74" s="174"/>
      <c r="G74" s="327"/>
      <c r="H74" s="327"/>
      <c r="I74" s="327"/>
      <c r="J74" s="327"/>
      <c r="K74" s="539"/>
      <c r="L74" s="174"/>
      <c r="M74" s="174"/>
      <c r="N74" s="174"/>
    </row>
    <row r="75" spans="1:14">
      <c r="A75" s="174"/>
      <c r="B75" s="174"/>
      <c r="C75" s="174"/>
      <c r="D75" s="174"/>
      <c r="E75" s="174"/>
      <c r="F75" s="174"/>
      <c r="G75" s="327"/>
      <c r="H75" s="327"/>
      <c r="I75" s="327"/>
      <c r="J75" s="327"/>
      <c r="K75" s="539"/>
      <c r="L75" s="174"/>
      <c r="M75" s="174"/>
      <c r="N75" s="174"/>
    </row>
    <row r="76" spans="1:14">
      <c r="A76" s="174"/>
      <c r="B76" s="174"/>
      <c r="C76" s="174"/>
      <c r="D76" s="174"/>
      <c r="E76" s="174"/>
      <c r="F76" s="174"/>
      <c r="G76" s="327"/>
      <c r="H76" s="327"/>
      <c r="I76" s="327"/>
      <c r="J76" s="327"/>
      <c r="K76" s="539"/>
      <c r="L76" s="174"/>
      <c r="M76" s="174"/>
      <c r="N76" s="174"/>
    </row>
    <row r="77" spans="1:14">
      <c r="A77" s="174"/>
      <c r="B77" s="174"/>
      <c r="C77" s="174"/>
      <c r="D77" s="174"/>
      <c r="E77" s="174"/>
      <c r="F77" s="174"/>
      <c r="G77" s="327"/>
      <c r="H77" s="327"/>
      <c r="I77" s="327"/>
      <c r="J77" s="327"/>
      <c r="K77" s="539"/>
      <c r="L77" s="174"/>
      <c r="M77" s="174"/>
      <c r="N77" s="174"/>
    </row>
  </sheetData>
  <mergeCells count="145">
    <mergeCell ref="K3:L3"/>
    <mergeCell ref="M3:N3"/>
    <mergeCell ref="A5:B5"/>
    <mergeCell ref="A6:B6"/>
    <mergeCell ref="A7:A15"/>
    <mergeCell ref="A16:B16"/>
    <mergeCell ref="A2:B2"/>
    <mergeCell ref="A3:B4"/>
    <mergeCell ref="C3:D3"/>
    <mergeCell ref="E3:F3"/>
    <mergeCell ref="G3:H3"/>
    <mergeCell ref="I3:J3"/>
    <mergeCell ref="A27:B27"/>
    <mergeCell ref="A29:B29"/>
    <mergeCell ref="A30:B30"/>
    <mergeCell ref="C30:D30"/>
    <mergeCell ref="E30:F30"/>
    <mergeCell ref="G30:H30"/>
    <mergeCell ref="A17:A21"/>
    <mergeCell ref="A22:B22"/>
    <mergeCell ref="A23:B23"/>
    <mergeCell ref="A24:B24"/>
    <mergeCell ref="A25:B25"/>
    <mergeCell ref="A26:B26"/>
    <mergeCell ref="I30:J30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6:N36"/>
    <mergeCell ref="A37:B37"/>
    <mergeCell ref="C37:D37"/>
    <mergeCell ref="E37:F37"/>
    <mergeCell ref="G37:H37"/>
    <mergeCell ref="I37:J37"/>
    <mergeCell ref="K37:L37"/>
    <mergeCell ref="M37:N37"/>
    <mergeCell ref="A36:B36"/>
    <mergeCell ref="C36:D36"/>
    <mergeCell ref="E36:F36"/>
    <mergeCell ref="G36:H36"/>
    <mergeCell ref="I36:J36"/>
    <mergeCell ref="K36:L36"/>
    <mergeCell ref="M38:N38"/>
    <mergeCell ref="A39:B39"/>
    <mergeCell ref="C39:D39"/>
    <mergeCell ref="E39:F39"/>
    <mergeCell ref="G39:H39"/>
    <mergeCell ref="I39:J39"/>
    <mergeCell ref="K39:L39"/>
    <mergeCell ref="M39:N39"/>
    <mergeCell ref="A38:B38"/>
    <mergeCell ref="C38:D38"/>
    <mergeCell ref="E38:F38"/>
    <mergeCell ref="G38:H38"/>
    <mergeCell ref="I38:J38"/>
    <mergeCell ref="K38:L38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6:N46"/>
    <mergeCell ref="A47:B47"/>
    <mergeCell ref="C48:D48"/>
    <mergeCell ref="E48:F48"/>
    <mergeCell ref="G48:H48"/>
    <mergeCell ref="I48:J48"/>
    <mergeCell ref="K48:L48"/>
    <mergeCell ref="A46:B46"/>
    <mergeCell ref="C46:D46"/>
    <mergeCell ref="E46:F46"/>
    <mergeCell ref="G46:H46"/>
    <mergeCell ref="I46:J46"/>
    <mergeCell ref="K46:L46"/>
  </mergeCells>
  <phoneticPr fontId="4"/>
  <pageMargins left="0.55118110236220474" right="0.55118110236220474" top="0.98425196850393704" bottom="0.98425196850393704" header="0.51181102362204722" footer="0.51181102362204722"/>
  <pageSetup paperSize="9" scale="75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Normal="100" zoomScaleSheetLayoutView="100" workbookViewId="0">
      <selection activeCell="J15" sqref="J15:K15"/>
    </sheetView>
  </sheetViews>
  <sheetFormatPr defaultColWidth="9" defaultRowHeight="13.5"/>
  <cols>
    <col min="1" max="1" width="11.125" style="173" customWidth="1"/>
    <col min="2" max="2" width="6" style="172" customWidth="1"/>
    <col min="3" max="3" width="7.125" style="172" customWidth="1"/>
    <col min="4" max="4" width="5.625" style="172" customWidth="1"/>
    <col min="5" max="5" width="7.125" style="172" customWidth="1"/>
    <col min="6" max="6" width="5.625" style="172" customWidth="1"/>
    <col min="7" max="7" width="7.125" style="172" customWidth="1"/>
    <col min="8" max="8" width="5.625" style="172" customWidth="1"/>
    <col min="9" max="9" width="7.125" style="172" customWidth="1"/>
    <col min="10" max="10" width="5.625" style="172" customWidth="1"/>
    <col min="11" max="11" width="7.125" style="172" customWidth="1"/>
    <col min="12" max="12" width="5.625" style="172" customWidth="1"/>
    <col min="13" max="13" width="7.125" style="172" customWidth="1"/>
    <col min="14" max="16384" width="9" style="172"/>
  </cols>
  <sheetData>
    <row r="1" spans="1:13" ht="29.25" customHeight="1" thickBot="1">
      <c r="A1" s="171" t="s">
        <v>317</v>
      </c>
    </row>
    <row r="2" spans="1:13" ht="17.100000000000001" customHeight="1">
      <c r="A2" s="773" t="s">
        <v>118</v>
      </c>
      <c r="B2" s="770" t="s">
        <v>316</v>
      </c>
      <c r="C2" s="775"/>
      <c r="D2" s="770" t="s">
        <v>315</v>
      </c>
      <c r="E2" s="775"/>
      <c r="F2" s="770" t="s">
        <v>314</v>
      </c>
      <c r="G2" s="775"/>
      <c r="H2" s="770" t="s">
        <v>313</v>
      </c>
      <c r="I2" s="775"/>
      <c r="J2" s="776" t="s">
        <v>312</v>
      </c>
      <c r="K2" s="777"/>
      <c r="L2" s="770" t="s">
        <v>311</v>
      </c>
      <c r="M2" s="771"/>
    </row>
    <row r="3" spans="1:13" ht="17.100000000000001" customHeight="1">
      <c r="A3" s="774"/>
      <c r="B3" s="418" t="s">
        <v>310</v>
      </c>
      <c r="C3" s="417" t="s">
        <v>307</v>
      </c>
      <c r="D3" s="418" t="s">
        <v>309</v>
      </c>
      <c r="E3" s="417" t="s">
        <v>307</v>
      </c>
      <c r="F3" s="418" t="s">
        <v>309</v>
      </c>
      <c r="G3" s="417" t="s">
        <v>307</v>
      </c>
      <c r="H3" s="418" t="s">
        <v>309</v>
      </c>
      <c r="I3" s="417" t="s">
        <v>307</v>
      </c>
      <c r="J3" s="418" t="s">
        <v>309</v>
      </c>
      <c r="K3" s="417" t="s">
        <v>307</v>
      </c>
      <c r="L3" s="418" t="s">
        <v>308</v>
      </c>
      <c r="M3" s="417" t="s">
        <v>307</v>
      </c>
    </row>
    <row r="4" spans="1:13" ht="17.100000000000001" customHeight="1">
      <c r="A4" s="414" t="s">
        <v>110</v>
      </c>
      <c r="B4" s="416">
        <v>344</v>
      </c>
      <c r="C4" s="415">
        <v>23616</v>
      </c>
      <c r="D4" s="415">
        <v>53</v>
      </c>
      <c r="E4" s="415">
        <v>8502</v>
      </c>
      <c r="F4" s="415">
        <v>12</v>
      </c>
      <c r="G4" s="415">
        <v>3648</v>
      </c>
      <c r="H4" s="415">
        <v>44</v>
      </c>
      <c r="I4" s="415">
        <v>3954</v>
      </c>
      <c r="J4" s="415">
        <v>170</v>
      </c>
      <c r="K4" s="415">
        <v>4690</v>
      </c>
      <c r="L4" s="415">
        <v>65</v>
      </c>
      <c r="M4" s="415">
        <v>2822</v>
      </c>
    </row>
    <row r="5" spans="1:13" s="146" customFormat="1" ht="17.100000000000001" customHeight="1">
      <c r="A5" s="414" t="s">
        <v>109</v>
      </c>
      <c r="B5" s="416">
        <v>306</v>
      </c>
      <c r="C5" s="415">
        <v>21467</v>
      </c>
      <c r="D5" s="415">
        <v>53</v>
      </c>
      <c r="E5" s="415">
        <v>8246</v>
      </c>
      <c r="F5" s="415">
        <v>12</v>
      </c>
      <c r="G5" s="415">
        <v>3848</v>
      </c>
      <c r="H5" s="415">
        <v>39</v>
      </c>
      <c r="I5" s="415">
        <v>3215</v>
      </c>
      <c r="J5" s="415">
        <v>151</v>
      </c>
      <c r="K5" s="415">
        <v>4327</v>
      </c>
      <c r="L5" s="415">
        <v>51</v>
      </c>
      <c r="M5" s="415">
        <v>1831</v>
      </c>
    </row>
    <row r="6" spans="1:13" s="146" customFormat="1" ht="17.100000000000001" customHeight="1">
      <c r="A6" s="414" t="s">
        <v>35</v>
      </c>
      <c r="B6" s="415">
        <v>64</v>
      </c>
      <c r="C6" s="415">
        <v>3456</v>
      </c>
      <c r="D6" s="415">
        <v>26</v>
      </c>
      <c r="E6" s="415">
        <v>1738</v>
      </c>
      <c r="F6" s="413" t="s">
        <v>22</v>
      </c>
      <c r="G6" s="413" t="s">
        <v>22</v>
      </c>
      <c r="H6" s="415">
        <v>2</v>
      </c>
      <c r="I6" s="415">
        <v>62</v>
      </c>
      <c r="J6" s="415">
        <v>13</v>
      </c>
      <c r="K6" s="415">
        <v>1351</v>
      </c>
      <c r="L6" s="415">
        <v>23</v>
      </c>
      <c r="M6" s="415">
        <v>305</v>
      </c>
    </row>
    <row r="7" spans="1:13" s="143" customFormat="1" ht="17.100000000000001" customHeight="1">
      <c r="A7" s="414" t="s">
        <v>34</v>
      </c>
      <c r="B7" s="413">
        <v>71</v>
      </c>
      <c r="C7" s="413">
        <v>4750</v>
      </c>
      <c r="D7" s="413">
        <v>24</v>
      </c>
      <c r="E7" s="413">
        <v>2510</v>
      </c>
      <c r="F7" s="413" t="s">
        <v>22</v>
      </c>
      <c r="G7" s="413" t="s">
        <v>22</v>
      </c>
      <c r="H7" s="413">
        <v>5</v>
      </c>
      <c r="I7" s="413">
        <v>213</v>
      </c>
      <c r="J7" s="413">
        <v>25</v>
      </c>
      <c r="K7" s="413">
        <v>1679</v>
      </c>
      <c r="L7" s="413">
        <v>17</v>
      </c>
      <c r="M7" s="413">
        <v>348</v>
      </c>
    </row>
    <row r="8" spans="1:13" s="139" customFormat="1" ht="17.100000000000001" customHeight="1" thickBot="1">
      <c r="A8" s="412" t="s">
        <v>107</v>
      </c>
      <c r="B8" s="411">
        <v>124</v>
      </c>
      <c r="C8" s="411">
        <v>8580</v>
      </c>
      <c r="D8" s="411">
        <v>32</v>
      </c>
      <c r="E8" s="411">
        <v>4398</v>
      </c>
      <c r="F8" s="411">
        <v>4</v>
      </c>
      <c r="G8" s="411">
        <v>357</v>
      </c>
      <c r="H8" s="411">
        <v>21</v>
      </c>
      <c r="I8" s="411">
        <v>882</v>
      </c>
      <c r="J8" s="411">
        <v>35</v>
      </c>
      <c r="K8" s="411">
        <v>1919</v>
      </c>
      <c r="L8" s="411">
        <v>32</v>
      </c>
      <c r="M8" s="411">
        <v>1024</v>
      </c>
    </row>
    <row r="9" spans="1:13" ht="15.75" customHeight="1">
      <c r="A9" s="772" t="s">
        <v>306</v>
      </c>
      <c r="B9" s="772"/>
      <c r="C9" s="772"/>
      <c r="D9" s="772"/>
      <c r="E9" s="410"/>
      <c r="F9" s="410"/>
      <c r="G9" s="410"/>
      <c r="H9" s="410"/>
      <c r="I9" s="410"/>
      <c r="J9" s="410"/>
      <c r="K9" s="410"/>
      <c r="L9" s="410"/>
      <c r="M9" s="410"/>
    </row>
    <row r="10" spans="1:13">
      <c r="B10" s="409"/>
      <c r="C10" s="409"/>
    </row>
    <row r="37" spans="1:2" ht="14.25">
      <c r="A37" s="408"/>
      <c r="B37" s="407"/>
    </row>
  </sheetData>
  <mergeCells count="8">
    <mergeCell ref="L2:M2"/>
    <mergeCell ref="A9:D9"/>
    <mergeCell ref="A2:A3"/>
    <mergeCell ref="B2:C2"/>
    <mergeCell ref="D2:E2"/>
    <mergeCell ref="F2:G2"/>
    <mergeCell ref="H2:I2"/>
    <mergeCell ref="J2:K2"/>
  </mergeCells>
  <phoneticPr fontId="4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selection activeCell="H20" sqref="H20"/>
    </sheetView>
  </sheetViews>
  <sheetFormatPr defaultColWidth="9" defaultRowHeight="13.5"/>
  <cols>
    <col min="1" max="1" width="14.625" style="219" customWidth="1"/>
    <col min="2" max="9" width="9.625" style="218" customWidth="1"/>
    <col min="10" max="16384" width="9" style="218"/>
  </cols>
  <sheetData>
    <row r="1" spans="1:9" ht="29.25" customHeight="1">
      <c r="A1" s="392" t="s">
        <v>641</v>
      </c>
    </row>
    <row r="2" spans="1:9" s="239" customFormat="1" ht="16.5" customHeight="1" thickBot="1">
      <c r="A2" s="573" t="s">
        <v>640</v>
      </c>
      <c r="B2" s="296"/>
      <c r="C2" s="296"/>
      <c r="D2" s="296"/>
      <c r="E2" s="296"/>
      <c r="F2" s="296"/>
      <c r="G2" s="357"/>
      <c r="H2" s="296"/>
      <c r="I2" s="577" t="s">
        <v>580</v>
      </c>
    </row>
    <row r="3" spans="1:9" ht="16.5" customHeight="1">
      <c r="A3" s="793" t="s">
        <v>40</v>
      </c>
      <c r="B3" s="795" t="s">
        <v>637</v>
      </c>
      <c r="C3" s="782" t="s">
        <v>636</v>
      </c>
      <c r="D3" s="785" t="s">
        <v>635</v>
      </c>
      <c r="E3" s="787" t="s">
        <v>634</v>
      </c>
      <c r="F3" s="791" t="s">
        <v>633</v>
      </c>
      <c r="G3" s="787" t="s">
        <v>632</v>
      </c>
      <c r="H3" s="801" t="s">
        <v>631</v>
      </c>
      <c r="I3" s="778" t="s">
        <v>639</v>
      </c>
    </row>
    <row r="4" spans="1:9" ht="16.5" customHeight="1">
      <c r="A4" s="794"/>
      <c r="B4" s="796"/>
      <c r="C4" s="784"/>
      <c r="D4" s="786"/>
      <c r="E4" s="788"/>
      <c r="F4" s="792"/>
      <c r="G4" s="788"/>
      <c r="H4" s="802"/>
      <c r="I4" s="779"/>
    </row>
    <row r="5" spans="1:9" ht="16.5" customHeight="1">
      <c r="A5" s="353" t="s">
        <v>110</v>
      </c>
      <c r="B5" s="572">
        <v>74744</v>
      </c>
      <c r="C5" s="352">
        <v>14472</v>
      </c>
      <c r="D5" s="352">
        <v>15427</v>
      </c>
      <c r="E5" s="352">
        <v>10297</v>
      </c>
      <c r="F5" s="352">
        <v>1914</v>
      </c>
      <c r="G5" s="352">
        <v>1982</v>
      </c>
      <c r="H5" s="352">
        <v>1677</v>
      </c>
      <c r="I5" s="352">
        <v>28975</v>
      </c>
    </row>
    <row r="6" spans="1:9" s="339" customFormat="1" ht="16.5" customHeight="1">
      <c r="A6" s="353" t="s">
        <v>109</v>
      </c>
      <c r="B6" s="572">
        <v>68274</v>
      </c>
      <c r="C6" s="352">
        <v>13250</v>
      </c>
      <c r="D6" s="352">
        <v>13302</v>
      </c>
      <c r="E6" s="352">
        <v>9496</v>
      </c>
      <c r="F6" s="352">
        <v>1640</v>
      </c>
      <c r="G6" s="352">
        <v>1651</v>
      </c>
      <c r="H6" s="352">
        <v>1334</v>
      </c>
      <c r="I6" s="352">
        <v>27601</v>
      </c>
    </row>
    <row r="7" spans="1:9" s="239" customFormat="1" ht="16.5" customHeight="1">
      <c r="A7" s="353" t="s">
        <v>35</v>
      </c>
      <c r="B7" s="352">
        <v>24798</v>
      </c>
      <c r="C7" s="352">
        <v>3807</v>
      </c>
      <c r="D7" s="352">
        <v>5562</v>
      </c>
      <c r="E7" s="352">
        <v>3169</v>
      </c>
      <c r="F7" s="352">
        <v>782</v>
      </c>
      <c r="G7" s="352">
        <v>637</v>
      </c>
      <c r="H7" s="352">
        <v>105</v>
      </c>
      <c r="I7" s="352">
        <v>10736</v>
      </c>
    </row>
    <row r="8" spans="1:9" s="340" customFormat="1" ht="16.5" customHeight="1">
      <c r="A8" s="353" t="s">
        <v>34</v>
      </c>
      <c r="B8" s="352">
        <f>SUM(C8:I8)</f>
        <v>24155</v>
      </c>
      <c r="C8" s="352">
        <v>3521</v>
      </c>
      <c r="D8" s="352">
        <v>3980</v>
      </c>
      <c r="E8" s="352">
        <v>4015</v>
      </c>
      <c r="F8" s="352">
        <v>1078</v>
      </c>
      <c r="G8" s="352">
        <v>728</v>
      </c>
      <c r="H8" s="352" t="s">
        <v>24</v>
      </c>
      <c r="I8" s="352">
        <v>10833</v>
      </c>
    </row>
    <row r="9" spans="1:9" s="345" customFormat="1" ht="16.5" customHeight="1" thickBot="1">
      <c r="A9" s="349" t="s">
        <v>107</v>
      </c>
      <c r="B9" s="568">
        <v>49222</v>
      </c>
      <c r="C9" s="568">
        <v>8026</v>
      </c>
      <c r="D9" s="568">
        <v>9967</v>
      </c>
      <c r="E9" s="568">
        <v>6598</v>
      </c>
      <c r="F9" s="568">
        <v>1694</v>
      </c>
      <c r="G9" s="568">
        <v>1664</v>
      </c>
      <c r="H9" s="568" t="s">
        <v>24</v>
      </c>
      <c r="I9" s="568">
        <v>21273</v>
      </c>
    </row>
    <row r="10" spans="1:9" ht="16.5" customHeight="1">
      <c r="A10" s="575"/>
      <c r="B10" s="574"/>
      <c r="C10" s="565"/>
      <c r="D10" s="565"/>
      <c r="E10" s="565"/>
      <c r="F10" s="565"/>
      <c r="G10" s="565"/>
      <c r="H10" s="579"/>
      <c r="I10" s="500"/>
    </row>
    <row r="11" spans="1:9" ht="16.5" customHeight="1">
      <c r="A11" s="575"/>
      <c r="B11" s="574"/>
      <c r="C11" s="565"/>
      <c r="D11" s="565"/>
      <c r="E11" s="565"/>
      <c r="F11" s="565"/>
      <c r="G11" s="565"/>
      <c r="H11" s="578"/>
      <c r="I11" s="565"/>
    </row>
    <row r="12" spans="1:9" s="239" customFormat="1" ht="16.5" customHeight="1" thickBot="1">
      <c r="A12" s="573" t="s">
        <v>638</v>
      </c>
      <c r="B12" s="296"/>
      <c r="C12" s="296"/>
      <c r="D12" s="296"/>
      <c r="E12" s="296"/>
      <c r="F12" s="296"/>
      <c r="G12" s="296"/>
      <c r="H12" s="577" t="s">
        <v>461</v>
      </c>
      <c r="I12" s="296"/>
    </row>
    <row r="13" spans="1:9" ht="16.5" customHeight="1">
      <c r="A13" s="780" t="s">
        <v>40</v>
      </c>
      <c r="B13" s="782" t="s">
        <v>637</v>
      </c>
      <c r="C13" s="782" t="s">
        <v>636</v>
      </c>
      <c r="D13" s="785" t="s">
        <v>635</v>
      </c>
      <c r="E13" s="787" t="s">
        <v>634</v>
      </c>
      <c r="F13" s="791" t="s">
        <v>633</v>
      </c>
      <c r="G13" s="787" t="s">
        <v>632</v>
      </c>
      <c r="H13" s="789" t="s">
        <v>631</v>
      </c>
      <c r="I13" s="360"/>
    </row>
    <row r="14" spans="1:9" ht="16.5" customHeight="1">
      <c r="A14" s="781"/>
      <c r="B14" s="783"/>
      <c r="C14" s="784"/>
      <c r="D14" s="786"/>
      <c r="E14" s="788"/>
      <c r="F14" s="792"/>
      <c r="G14" s="788"/>
      <c r="H14" s="790"/>
      <c r="I14" s="360"/>
    </row>
    <row r="15" spans="1:9" ht="16.5" customHeight="1">
      <c r="A15" s="353" t="s">
        <v>110</v>
      </c>
      <c r="B15" s="572">
        <v>60414</v>
      </c>
      <c r="C15" s="352">
        <v>22655</v>
      </c>
      <c r="D15" s="352">
        <v>2333</v>
      </c>
      <c r="E15" s="352">
        <v>24190</v>
      </c>
      <c r="F15" s="352">
        <v>9459</v>
      </c>
      <c r="G15" s="352">
        <v>684</v>
      </c>
      <c r="H15" s="352">
        <v>1093</v>
      </c>
      <c r="I15" s="565"/>
    </row>
    <row r="16" spans="1:9" s="339" customFormat="1" ht="16.5" customHeight="1">
      <c r="A16" s="353" t="s">
        <v>109</v>
      </c>
      <c r="B16" s="572">
        <v>51435</v>
      </c>
      <c r="C16" s="352">
        <v>19929</v>
      </c>
      <c r="D16" s="352">
        <v>1967</v>
      </c>
      <c r="E16" s="352">
        <v>20122</v>
      </c>
      <c r="F16" s="352">
        <v>8049</v>
      </c>
      <c r="G16" s="352">
        <v>640</v>
      </c>
      <c r="H16" s="352">
        <v>728</v>
      </c>
      <c r="I16" s="571"/>
    </row>
    <row r="17" spans="1:9" s="239" customFormat="1" ht="16.5" customHeight="1">
      <c r="A17" s="353" t="s">
        <v>35</v>
      </c>
      <c r="B17" s="352" t="s">
        <v>22</v>
      </c>
      <c r="C17" s="352" t="s">
        <v>22</v>
      </c>
      <c r="D17" s="352" t="s">
        <v>22</v>
      </c>
      <c r="E17" s="352" t="s">
        <v>22</v>
      </c>
      <c r="F17" s="352" t="s">
        <v>22</v>
      </c>
      <c r="G17" s="352" t="s">
        <v>22</v>
      </c>
      <c r="H17" s="352" t="s">
        <v>22</v>
      </c>
      <c r="I17" s="570"/>
    </row>
    <row r="18" spans="1:9" s="340" customFormat="1" ht="16.5" customHeight="1">
      <c r="A18" s="353" t="s">
        <v>34</v>
      </c>
      <c r="B18" s="352" t="s">
        <v>24</v>
      </c>
      <c r="C18" s="352" t="s">
        <v>24</v>
      </c>
      <c r="D18" s="352" t="s">
        <v>24</v>
      </c>
      <c r="E18" s="352" t="s">
        <v>24</v>
      </c>
      <c r="F18" s="352" t="s">
        <v>24</v>
      </c>
      <c r="G18" s="352" t="s">
        <v>24</v>
      </c>
      <c r="H18" s="352" t="s">
        <v>24</v>
      </c>
      <c r="I18" s="569"/>
    </row>
    <row r="19" spans="1:9" s="345" customFormat="1" ht="16.5" customHeight="1" thickBot="1">
      <c r="A19" s="349" t="s">
        <v>107</v>
      </c>
      <c r="B19" s="568">
        <v>26170</v>
      </c>
      <c r="C19" s="568">
        <v>9571</v>
      </c>
      <c r="D19" s="568">
        <v>688</v>
      </c>
      <c r="E19" s="568">
        <v>10970</v>
      </c>
      <c r="F19" s="568">
        <v>3816</v>
      </c>
      <c r="G19" s="568">
        <v>1125</v>
      </c>
      <c r="H19" s="568" t="s">
        <v>24</v>
      </c>
      <c r="I19" s="576"/>
    </row>
    <row r="20" spans="1:9" ht="16.5" customHeight="1">
      <c r="A20" s="575"/>
      <c r="B20" s="574"/>
      <c r="C20" s="565"/>
      <c r="D20" s="565"/>
      <c r="E20" s="565"/>
      <c r="F20" s="565"/>
      <c r="G20" s="565"/>
      <c r="H20" s="565"/>
      <c r="I20" s="565"/>
    </row>
    <row r="21" spans="1:9" ht="16.5" customHeight="1">
      <c r="A21" s="575"/>
      <c r="B21" s="574"/>
      <c r="C21" s="565"/>
      <c r="D21" s="565"/>
      <c r="E21" s="565"/>
      <c r="F21" s="565"/>
      <c r="G21" s="565"/>
      <c r="H21" s="565"/>
      <c r="I21" s="565"/>
    </row>
    <row r="22" spans="1:9" s="239" customFormat="1" ht="16.5" customHeight="1" thickBot="1">
      <c r="A22" s="573" t="s">
        <v>630</v>
      </c>
      <c r="B22" s="296"/>
      <c r="C22" s="296"/>
      <c r="D22" s="296"/>
      <c r="E22" s="296"/>
      <c r="F22" s="296"/>
      <c r="G22" s="296"/>
      <c r="H22" s="296"/>
      <c r="I22" s="570"/>
    </row>
    <row r="23" spans="1:9" ht="16.5" customHeight="1">
      <c r="A23" s="797" t="s">
        <v>40</v>
      </c>
      <c r="B23" s="799" t="s">
        <v>629</v>
      </c>
      <c r="C23" s="360"/>
      <c r="D23" s="296"/>
      <c r="E23" s="296"/>
      <c r="F23" s="296"/>
      <c r="G23" s="296"/>
      <c r="H23" s="296"/>
      <c r="I23" s="565"/>
    </row>
    <row r="24" spans="1:9" ht="16.5" customHeight="1">
      <c r="A24" s="798"/>
      <c r="B24" s="800"/>
      <c r="C24" s="360"/>
      <c r="D24" s="296"/>
      <c r="E24" s="296"/>
      <c r="F24" s="296"/>
      <c r="G24" s="296"/>
      <c r="H24" s="296"/>
      <c r="I24" s="565"/>
    </row>
    <row r="25" spans="1:9" ht="16.5" customHeight="1">
      <c r="A25" s="353" t="s">
        <v>110</v>
      </c>
      <c r="B25" s="572">
        <v>27963</v>
      </c>
      <c r="C25" s="296"/>
      <c r="D25" s="296"/>
      <c r="E25" s="296"/>
      <c r="F25" s="296"/>
      <c r="G25" s="296"/>
      <c r="H25" s="296"/>
      <c r="I25" s="565"/>
    </row>
    <row r="26" spans="1:9" s="339" customFormat="1" ht="16.5" customHeight="1">
      <c r="A26" s="353" t="s">
        <v>109</v>
      </c>
      <c r="B26" s="572">
        <v>22238</v>
      </c>
      <c r="C26" s="296"/>
      <c r="D26" s="296"/>
      <c r="E26" s="296"/>
      <c r="F26" s="296"/>
      <c r="G26" s="296"/>
      <c r="H26" s="296"/>
      <c r="I26" s="571"/>
    </row>
    <row r="27" spans="1:9" s="239" customFormat="1" ht="16.5" customHeight="1">
      <c r="A27" s="353" t="s">
        <v>35</v>
      </c>
      <c r="B27" s="352">
        <v>7078</v>
      </c>
      <c r="C27" s="296"/>
      <c r="D27" s="296"/>
      <c r="E27" s="296"/>
      <c r="F27" s="296"/>
      <c r="G27" s="296"/>
      <c r="H27" s="296"/>
      <c r="I27" s="570"/>
    </row>
    <row r="28" spans="1:9" s="340" customFormat="1" ht="16.5" customHeight="1">
      <c r="A28" s="353" t="s">
        <v>34</v>
      </c>
      <c r="B28" s="352">
        <v>5480</v>
      </c>
      <c r="C28" s="360"/>
      <c r="D28" s="360"/>
      <c r="E28" s="360"/>
      <c r="F28" s="360"/>
      <c r="G28" s="360"/>
      <c r="H28" s="360"/>
      <c r="I28" s="569"/>
    </row>
    <row r="29" spans="1:9" s="176" customFormat="1" ht="16.5" customHeight="1" thickBot="1">
      <c r="A29" s="349" t="s">
        <v>107</v>
      </c>
      <c r="B29" s="568">
        <v>11899</v>
      </c>
      <c r="C29" s="360"/>
      <c r="D29" s="360"/>
      <c r="E29" s="360"/>
      <c r="F29" s="360"/>
      <c r="G29" s="360"/>
      <c r="H29" s="360"/>
      <c r="I29" s="567"/>
    </row>
    <row r="30" spans="1:9" ht="16.5" customHeight="1">
      <c r="A30" s="566" t="s">
        <v>628</v>
      </c>
      <c r="B30" s="296"/>
      <c r="C30" s="296"/>
      <c r="D30" s="296"/>
      <c r="E30" s="296"/>
      <c r="F30" s="296"/>
      <c r="G30" s="296"/>
      <c r="H30" s="296"/>
      <c r="I30" s="565"/>
    </row>
    <row r="32" spans="1:9">
      <c r="B32" s="564"/>
    </row>
  </sheetData>
  <mergeCells count="19">
    <mergeCell ref="A23:A24"/>
    <mergeCell ref="B23:B24"/>
    <mergeCell ref="G3:G4"/>
    <mergeCell ref="H3:H4"/>
    <mergeCell ref="I3:I4"/>
    <mergeCell ref="A13:A14"/>
    <mergeCell ref="B13:B14"/>
    <mergeCell ref="C13:C14"/>
    <mergeCell ref="D13:D14"/>
    <mergeCell ref="E13:E14"/>
    <mergeCell ref="H13:H14"/>
    <mergeCell ref="F13:F14"/>
    <mergeCell ref="G13:G14"/>
    <mergeCell ref="A3:A4"/>
    <mergeCell ref="B3:B4"/>
    <mergeCell ref="C3:C4"/>
    <mergeCell ref="D3:D4"/>
    <mergeCell ref="E3:E4"/>
    <mergeCell ref="F3:F4"/>
  </mergeCells>
  <phoneticPr fontId="4"/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Normal="100" zoomScaleSheetLayoutView="100" workbookViewId="0">
      <selection activeCell="N3" sqref="N3"/>
    </sheetView>
  </sheetViews>
  <sheetFormatPr defaultColWidth="10" defaultRowHeight="12.75"/>
  <cols>
    <col min="1" max="1" width="15.375" style="103" customWidth="1"/>
    <col min="2" max="5" width="7.625" style="103" customWidth="1"/>
    <col min="6" max="9" width="7.625" style="105" customWidth="1"/>
    <col min="10" max="11" width="9.25" style="104" customWidth="1"/>
    <col min="12" max="16384" width="10" style="103"/>
  </cols>
  <sheetData>
    <row r="1" spans="1:11" s="126" customFormat="1" ht="29.25" customHeight="1">
      <c r="A1" s="129" t="s">
        <v>105</v>
      </c>
      <c r="B1" s="129"/>
      <c r="C1" s="129"/>
      <c r="D1" s="129"/>
      <c r="E1" s="129"/>
      <c r="F1" s="128"/>
      <c r="G1" s="128"/>
      <c r="H1" s="128"/>
      <c r="I1" s="128"/>
      <c r="J1" s="127"/>
      <c r="K1" s="127"/>
    </row>
    <row r="2" spans="1:11" ht="21" customHeight="1" thickBot="1">
      <c r="A2" s="121" t="s">
        <v>104</v>
      </c>
      <c r="B2" s="120"/>
      <c r="C2" s="120"/>
      <c r="D2" s="120"/>
      <c r="E2" s="120"/>
      <c r="G2" s="125"/>
      <c r="H2" s="125"/>
      <c r="I2" s="125"/>
    </row>
    <row r="3" spans="1:11" ht="16.5" customHeight="1">
      <c r="A3" s="808" t="s">
        <v>40</v>
      </c>
      <c r="B3" s="803" t="s">
        <v>98</v>
      </c>
      <c r="C3" s="804"/>
      <c r="D3" s="803" t="s">
        <v>103</v>
      </c>
      <c r="E3" s="804"/>
      <c r="F3" s="803" t="s">
        <v>102</v>
      </c>
      <c r="G3" s="804"/>
      <c r="H3" s="803" t="s">
        <v>101</v>
      </c>
      <c r="I3" s="805"/>
      <c r="J3" s="806" t="s">
        <v>100</v>
      </c>
      <c r="K3" s="807"/>
    </row>
    <row r="4" spans="1:11" ht="16.5" customHeight="1">
      <c r="A4" s="809"/>
      <c r="B4" s="118" t="s">
        <v>93</v>
      </c>
      <c r="C4" s="118" t="s">
        <v>92</v>
      </c>
      <c r="D4" s="118" t="s">
        <v>93</v>
      </c>
      <c r="E4" s="119" t="s">
        <v>92</v>
      </c>
      <c r="F4" s="118" t="s">
        <v>93</v>
      </c>
      <c r="G4" s="119" t="s">
        <v>92</v>
      </c>
      <c r="H4" s="118" t="s">
        <v>93</v>
      </c>
      <c r="I4" s="118" t="s">
        <v>92</v>
      </c>
      <c r="J4" s="117" t="s">
        <v>91</v>
      </c>
      <c r="K4" s="117" t="s">
        <v>90</v>
      </c>
    </row>
    <row r="5" spans="1:11" ht="16.5" customHeight="1">
      <c r="A5" s="116" t="s">
        <v>89</v>
      </c>
      <c r="B5" s="113">
        <v>78</v>
      </c>
      <c r="C5" s="112">
        <v>48952</v>
      </c>
      <c r="D5" s="113">
        <v>73</v>
      </c>
      <c r="E5" s="112">
        <v>48768</v>
      </c>
      <c r="F5" s="113">
        <v>53</v>
      </c>
      <c r="G5" s="112">
        <v>9271</v>
      </c>
      <c r="H5" s="113">
        <f>SUM(H6:H17)</f>
        <v>65</v>
      </c>
      <c r="I5" s="112">
        <f ca="1">SUM(I5:I17)</f>
        <v>14096</v>
      </c>
      <c r="J5" s="111">
        <f>SUM(J6:J17)</f>
        <v>100</v>
      </c>
      <c r="K5" s="111">
        <f>SUM(K6:K17)</f>
        <v>32644</v>
      </c>
    </row>
    <row r="6" spans="1:11" ht="16.5" customHeight="1">
      <c r="A6" s="114" t="s">
        <v>88</v>
      </c>
      <c r="B6" s="113">
        <v>10</v>
      </c>
      <c r="C6" s="112">
        <v>2482</v>
      </c>
      <c r="D6" s="113">
        <v>8</v>
      </c>
      <c r="E6" s="112">
        <v>2270</v>
      </c>
      <c r="F6" s="113">
        <v>3</v>
      </c>
      <c r="G6" s="112">
        <v>381</v>
      </c>
      <c r="H6" s="113">
        <v>10</v>
      </c>
      <c r="I6" s="112">
        <v>1379</v>
      </c>
      <c r="J6" s="111">
        <v>15</v>
      </c>
      <c r="K6" s="111">
        <v>4592</v>
      </c>
    </row>
    <row r="7" spans="1:11" ht="16.5" customHeight="1">
      <c r="A7" s="114" t="s">
        <v>87</v>
      </c>
      <c r="B7" s="113" t="s">
        <v>22</v>
      </c>
      <c r="C7" s="112" t="s">
        <v>22</v>
      </c>
      <c r="D7" s="113">
        <v>1</v>
      </c>
      <c r="E7" s="112">
        <v>850</v>
      </c>
      <c r="F7" s="113">
        <v>1</v>
      </c>
      <c r="G7" s="112">
        <v>300</v>
      </c>
      <c r="H7" s="113">
        <v>2</v>
      </c>
      <c r="I7" s="112">
        <v>550</v>
      </c>
      <c r="J7" s="111">
        <v>4</v>
      </c>
      <c r="K7" s="111">
        <v>1850</v>
      </c>
    </row>
    <row r="8" spans="1:11" ht="16.5" customHeight="1">
      <c r="A8" s="114" t="s">
        <v>86</v>
      </c>
      <c r="B8" s="113">
        <v>2</v>
      </c>
      <c r="C8" s="112">
        <v>1101</v>
      </c>
      <c r="D8" s="113" t="s">
        <v>22</v>
      </c>
      <c r="E8" s="112" t="s">
        <v>22</v>
      </c>
      <c r="F8" s="113" t="s">
        <v>22</v>
      </c>
      <c r="G8" s="112" t="s">
        <v>22</v>
      </c>
      <c r="H8" s="113" t="s">
        <v>24</v>
      </c>
      <c r="I8" s="112" t="s">
        <v>24</v>
      </c>
      <c r="J8" s="111">
        <v>7</v>
      </c>
      <c r="K8" s="111">
        <v>1234</v>
      </c>
    </row>
    <row r="9" spans="1:11" ht="16.5" customHeight="1">
      <c r="A9" s="114" t="s">
        <v>85</v>
      </c>
      <c r="B9" s="113" t="s">
        <v>22</v>
      </c>
      <c r="C9" s="112" t="s">
        <v>22</v>
      </c>
      <c r="D9" s="113">
        <v>4</v>
      </c>
      <c r="E9" s="112">
        <v>3300</v>
      </c>
      <c r="F9" s="113" t="s">
        <v>22</v>
      </c>
      <c r="G9" s="112" t="s">
        <v>22</v>
      </c>
      <c r="H9" s="113" t="s">
        <v>24</v>
      </c>
      <c r="I9" s="112" t="s">
        <v>24</v>
      </c>
      <c r="J9" s="111">
        <v>1</v>
      </c>
      <c r="K9" s="111">
        <v>980</v>
      </c>
    </row>
    <row r="10" spans="1:11" ht="16.5" customHeight="1">
      <c r="A10" s="114" t="s">
        <v>84</v>
      </c>
      <c r="B10" s="113">
        <v>1</v>
      </c>
      <c r="C10" s="112">
        <v>900</v>
      </c>
      <c r="D10" s="113" t="s">
        <v>22</v>
      </c>
      <c r="E10" s="112" t="s">
        <v>22</v>
      </c>
      <c r="F10" s="113" t="s">
        <v>22</v>
      </c>
      <c r="G10" s="112" t="s">
        <v>22</v>
      </c>
      <c r="H10" s="113" t="s">
        <v>24</v>
      </c>
      <c r="I10" s="112" t="s">
        <v>24</v>
      </c>
      <c r="J10" s="115" t="s">
        <v>24</v>
      </c>
      <c r="K10" s="115" t="s">
        <v>24</v>
      </c>
    </row>
    <row r="11" spans="1:11" ht="16.5" customHeight="1">
      <c r="A11" s="114" t="s">
        <v>83</v>
      </c>
      <c r="B11" s="113" t="s">
        <v>22</v>
      </c>
      <c r="C11" s="112" t="s">
        <v>22</v>
      </c>
      <c r="D11" s="113" t="s">
        <v>22</v>
      </c>
      <c r="E11" s="112" t="s">
        <v>22</v>
      </c>
      <c r="F11" s="113" t="s">
        <v>22</v>
      </c>
      <c r="G11" s="112" t="s">
        <v>22</v>
      </c>
      <c r="H11" s="113">
        <v>2</v>
      </c>
      <c r="I11" s="112">
        <v>400</v>
      </c>
      <c r="J11" s="115" t="s">
        <v>24</v>
      </c>
      <c r="K11" s="115" t="s">
        <v>24</v>
      </c>
    </row>
    <row r="12" spans="1:11" ht="16.5" customHeight="1">
      <c r="A12" s="114" t="s">
        <v>82</v>
      </c>
      <c r="B12" s="113">
        <v>2</v>
      </c>
      <c r="C12" s="112">
        <v>1500</v>
      </c>
      <c r="D12" s="113">
        <v>2</v>
      </c>
      <c r="E12" s="112">
        <v>1500</v>
      </c>
      <c r="F12" s="113">
        <v>6</v>
      </c>
      <c r="G12" s="112">
        <v>272</v>
      </c>
      <c r="H12" s="113" t="s">
        <v>24</v>
      </c>
      <c r="I12" s="112" t="s">
        <v>24</v>
      </c>
      <c r="J12" s="115" t="s">
        <v>24</v>
      </c>
      <c r="K12" s="115" t="s">
        <v>24</v>
      </c>
    </row>
    <row r="13" spans="1:11" ht="16.5" customHeight="1">
      <c r="A13" s="114" t="s">
        <v>81</v>
      </c>
      <c r="B13" s="113">
        <v>33</v>
      </c>
      <c r="C13" s="112">
        <v>24159</v>
      </c>
      <c r="D13" s="113">
        <v>26</v>
      </c>
      <c r="E13" s="112">
        <v>19050</v>
      </c>
      <c r="F13" s="113">
        <v>21</v>
      </c>
      <c r="G13" s="112">
        <v>5630</v>
      </c>
      <c r="H13" s="113">
        <v>29</v>
      </c>
      <c r="I13" s="112">
        <v>6560</v>
      </c>
      <c r="J13" s="111">
        <v>43</v>
      </c>
      <c r="K13" s="111">
        <v>14560</v>
      </c>
    </row>
    <row r="14" spans="1:11" ht="16.5" customHeight="1">
      <c r="A14" s="114" t="s">
        <v>80</v>
      </c>
      <c r="B14" s="113">
        <v>3</v>
      </c>
      <c r="C14" s="112">
        <v>1800</v>
      </c>
      <c r="D14" s="113">
        <v>4</v>
      </c>
      <c r="E14" s="112">
        <v>3000</v>
      </c>
      <c r="F14" s="113">
        <v>2</v>
      </c>
      <c r="G14" s="112">
        <v>826</v>
      </c>
      <c r="H14" s="113">
        <v>1</v>
      </c>
      <c r="I14" s="112">
        <v>350</v>
      </c>
      <c r="J14" s="111">
        <v>2</v>
      </c>
      <c r="K14" s="111">
        <v>100</v>
      </c>
    </row>
    <row r="15" spans="1:11" ht="16.5" customHeight="1">
      <c r="A15" s="114" t="s">
        <v>79</v>
      </c>
      <c r="B15" s="113">
        <v>1</v>
      </c>
      <c r="C15" s="112">
        <v>800</v>
      </c>
      <c r="D15" s="113">
        <v>1</v>
      </c>
      <c r="E15" s="112">
        <v>800</v>
      </c>
      <c r="F15" s="113" t="s">
        <v>22</v>
      </c>
      <c r="G15" s="112" t="s">
        <v>22</v>
      </c>
      <c r="H15" s="113" t="s">
        <v>24</v>
      </c>
      <c r="I15" s="112" t="s">
        <v>24</v>
      </c>
      <c r="J15" s="115" t="s">
        <v>24</v>
      </c>
      <c r="K15" s="115" t="s">
        <v>24</v>
      </c>
    </row>
    <row r="16" spans="1:11" ht="16.5" customHeight="1">
      <c r="A16" s="114" t="s">
        <v>78</v>
      </c>
      <c r="B16" s="113" t="s">
        <v>22</v>
      </c>
      <c r="C16" s="112" t="s">
        <v>22</v>
      </c>
      <c r="D16" s="113">
        <v>1</v>
      </c>
      <c r="E16" s="112">
        <v>800</v>
      </c>
      <c r="F16" s="113" t="s">
        <v>22</v>
      </c>
      <c r="G16" s="112" t="s">
        <v>22</v>
      </c>
      <c r="H16" s="113">
        <v>2</v>
      </c>
      <c r="I16" s="112">
        <v>800</v>
      </c>
      <c r="J16" s="111">
        <v>1</v>
      </c>
      <c r="K16" s="111">
        <v>453</v>
      </c>
    </row>
    <row r="17" spans="1:11" ht="16.5" customHeight="1" thickBot="1">
      <c r="A17" s="110" t="s">
        <v>77</v>
      </c>
      <c r="B17" s="109">
        <v>26</v>
      </c>
      <c r="C17" s="108">
        <v>16210</v>
      </c>
      <c r="D17" s="109">
        <v>26</v>
      </c>
      <c r="E17" s="108">
        <v>17198</v>
      </c>
      <c r="F17" s="109">
        <v>20</v>
      </c>
      <c r="G17" s="108">
        <v>1862</v>
      </c>
      <c r="H17" s="109">
        <v>19</v>
      </c>
      <c r="I17" s="108">
        <v>4057</v>
      </c>
      <c r="J17" s="107">
        <v>27</v>
      </c>
      <c r="K17" s="107">
        <v>8875</v>
      </c>
    </row>
    <row r="18" spans="1:11" ht="21" customHeight="1">
      <c r="A18" s="124"/>
      <c r="B18" s="124"/>
      <c r="C18" s="124"/>
      <c r="D18" s="113"/>
      <c r="E18" s="112"/>
      <c r="F18" s="113"/>
      <c r="G18" s="112"/>
      <c r="H18" s="113"/>
      <c r="I18" s="112"/>
      <c r="J18" s="123"/>
      <c r="K18" s="122"/>
    </row>
    <row r="19" spans="1:11" ht="21" customHeight="1" thickBot="1">
      <c r="A19" s="121" t="s">
        <v>99</v>
      </c>
      <c r="B19" s="120"/>
      <c r="C19" s="120"/>
    </row>
    <row r="20" spans="1:11" ht="16.5" customHeight="1">
      <c r="A20" s="808" t="s">
        <v>40</v>
      </c>
      <c r="B20" s="803" t="s">
        <v>98</v>
      </c>
      <c r="C20" s="804"/>
      <c r="D20" s="803" t="s">
        <v>97</v>
      </c>
      <c r="E20" s="804"/>
      <c r="F20" s="803" t="s">
        <v>96</v>
      </c>
      <c r="G20" s="805"/>
      <c r="H20" s="803" t="s">
        <v>95</v>
      </c>
      <c r="I20" s="805"/>
      <c r="J20" s="806" t="s">
        <v>94</v>
      </c>
      <c r="K20" s="807"/>
    </row>
    <row r="21" spans="1:11" ht="16.5" customHeight="1">
      <c r="A21" s="809"/>
      <c r="B21" s="118" t="s">
        <v>93</v>
      </c>
      <c r="C21" s="118" t="s">
        <v>92</v>
      </c>
      <c r="D21" s="118" t="s">
        <v>93</v>
      </c>
      <c r="E21" s="119" t="s">
        <v>92</v>
      </c>
      <c r="F21" s="118" t="s">
        <v>93</v>
      </c>
      <c r="G21" s="119" t="s">
        <v>92</v>
      </c>
      <c r="H21" s="118" t="s">
        <v>93</v>
      </c>
      <c r="I21" s="118" t="s">
        <v>92</v>
      </c>
      <c r="J21" s="117" t="s">
        <v>91</v>
      </c>
      <c r="K21" s="117" t="s">
        <v>90</v>
      </c>
    </row>
    <row r="22" spans="1:11" ht="16.5" customHeight="1">
      <c r="A22" s="116" t="s">
        <v>89</v>
      </c>
      <c r="B22" s="113">
        <v>97</v>
      </c>
      <c r="C22" s="112">
        <v>22845</v>
      </c>
      <c r="D22" s="113">
        <v>92</v>
      </c>
      <c r="E22" s="112">
        <v>23059</v>
      </c>
      <c r="F22" s="113">
        <v>74</v>
      </c>
      <c r="G22" s="112">
        <v>6029</v>
      </c>
      <c r="H22" s="113">
        <f>SUM(H23:H34)</f>
        <v>93</v>
      </c>
      <c r="I22" s="112">
        <f>SUM(I23:I34)</f>
        <v>7825</v>
      </c>
      <c r="J22" s="111">
        <f>SUM(J23:J34)</f>
        <v>32</v>
      </c>
      <c r="K22" s="111">
        <f>SUM(K23:K34)</f>
        <v>4055</v>
      </c>
    </row>
    <row r="23" spans="1:11" ht="16.5" customHeight="1">
      <c r="A23" s="114" t="s">
        <v>88</v>
      </c>
      <c r="B23" s="113">
        <v>2</v>
      </c>
      <c r="C23" s="112">
        <v>275</v>
      </c>
      <c r="D23" s="113">
        <v>3</v>
      </c>
      <c r="E23" s="112">
        <v>800</v>
      </c>
      <c r="F23" s="113">
        <v>3</v>
      </c>
      <c r="G23" s="112">
        <v>350</v>
      </c>
      <c r="H23" s="113">
        <v>2</v>
      </c>
      <c r="I23" s="112">
        <v>283</v>
      </c>
      <c r="J23" s="111">
        <v>1</v>
      </c>
      <c r="K23" s="111">
        <v>240</v>
      </c>
    </row>
    <row r="24" spans="1:11" ht="16.5" customHeight="1">
      <c r="A24" s="114" t="s">
        <v>87</v>
      </c>
      <c r="B24" s="113" t="s">
        <v>22</v>
      </c>
      <c r="C24" s="112" t="s">
        <v>22</v>
      </c>
      <c r="D24" s="113" t="s">
        <v>22</v>
      </c>
      <c r="E24" s="112" t="s">
        <v>22</v>
      </c>
      <c r="F24" s="113" t="s">
        <v>22</v>
      </c>
      <c r="G24" s="112" t="s">
        <v>22</v>
      </c>
      <c r="H24" s="113">
        <v>1</v>
      </c>
      <c r="I24" s="112">
        <v>200</v>
      </c>
      <c r="J24" s="115" t="s">
        <v>24</v>
      </c>
      <c r="K24" s="115" t="s">
        <v>24</v>
      </c>
    </row>
    <row r="25" spans="1:11" ht="16.5" customHeight="1">
      <c r="A25" s="114" t="s">
        <v>86</v>
      </c>
      <c r="B25" s="113" t="s">
        <v>22</v>
      </c>
      <c r="C25" s="112" t="s">
        <v>22</v>
      </c>
      <c r="D25" s="113" t="s">
        <v>22</v>
      </c>
      <c r="E25" s="112" t="s">
        <v>22</v>
      </c>
      <c r="F25" s="113" t="s">
        <v>22</v>
      </c>
      <c r="G25" s="112" t="s">
        <v>22</v>
      </c>
      <c r="H25" s="113">
        <v>2</v>
      </c>
      <c r="I25" s="112">
        <v>116</v>
      </c>
      <c r="J25" s="115" t="s">
        <v>24</v>
      </c>
      <c r="K25" s="115" t="s">
        <v>24</v>
      </c>
    </row>
    <row r="26" spans="1:11" ht="16.5" customHeight="1">
      <c r="A26" s="114" t="s">
        <v>85</v>
      </c>
      <c r="B26" s="113">
        <v>1</v>
      </c>
      <c r="C26" s="112">
        <v>300</v>
      </c>
      <c r="D26" s="113" t="s">
        <v>22</v>
      </c>
      <c r="E26" s="112" t="s">
        <v>22</v>
      </c>
      <c r="F26" s="113" t="s">
        <v>22</v>
      </c>
      <c r="G26" s="112" t="s">
        <v>22</v>
      </c>
      <c r="H26" s="113">
        <v>1</v>
      </c>
      <c r="I26" s="112">
        <v>188</v>
      </c>
      <c r="J26" s="115" t="s">
        <v>24</v>
      </c>
      <c r="K26" s="115" t="s">
        <v>24</v>
      </c>
    </row>
    <row r="27" spans="1:11" ht="16.5" customHeight="1">
      <c r="A27" s="114" t="s">
        <v>84</v>
      </c>
      <c r="B27" s="113" t="s">
        <v>22</v>
      </c>
      <c r="C27" s="112" t="s">
        <v>22</v>
      </c>
      <c r="D27" s="113" t="s">
        <v>22</v>
      </c>
      <c r="E27" s="112" t="s">
        <v>22</v>
      </c>
      <c r="F27" s="113" t="s">
        <v>22</v>
      </c>
      <c r="G27" s="112" t="s">
        <v>22</v>
      </c>
      <c r="H27" s="113" t="s">
        <v>24</v>
      </c>
      <c r="I27" s="112" t="s">
        <v>24</v>
      </c>
      <c r="J27" s="115" t="s">
        <v>24</v>
      </c>
      <c r="K27" s="115" t="s">
        <v>24</v>
      </c>
    </row>
    <row r="28" spans="1:11" ht="16.5" customHeight="1">
      <c r="A28" s="114" t="s">
        <v>83</v>
      </c>
      <c r="B28" s="113" t="s">
        <v>22</v>
      </c>
      <c r="C28" s="112" t="s">
        <v>22</v>
      </c>
      <c r="D28" s="113" t="s">
        <v>22</v>
      </c>
      <c r="E28" s="112" t="s">
        <v>22</v>
      </c>
      <c r="F28" s="113">
        <v>3</v>
      </c>
      <c r="G28" s="112">
        <v>390</v>
      </c>
      <c r="H28" s="113" t="s">
        <v>24</v>
      </c>
      <c r="I28" s="112" t="s">
        <v>24</v>
      </c>
      <c r="J28" s="115" t="s">
        <v>24</v>
      </c>
      <c r="K28" s="115" t="s">
        <v>24</v>
      </c>
    </row>
    <row r="29" spans="1:11" ht="16.5" customHeight="1">
      <c r="A29" s="114" t="s">
        <v>82</v>
      </c>
      <c r="B29" s="113" t="s">
        <v>22</v>
      </c>
      <c r="C29" s="112" t="s">
        <v>22</v>
      </c>
      <c r="D29" s="113">
        <v>2</v>
      </c>
      <c r="E29" s="112">
        <v>400</v>
      </c>
      <c r="F29" s="113" t="s">
        <v>22</v>
      </c>
      <c r="G29" s="112" t="s">
        <v>22</v>
      </c>
      <c r="H29" s="113" t="s">
        <v>24</v>
      </c>
      <c r="I29" s="112" t="s">
        <v>24</v>
      </c>
      <c r="J29" s="115" t="s">
        <v>24</v>
      </c>
      <c r="K29" s="115" t="s">
        <v>24</v>
      </c>
    </row>
    <row r="30" spans="1:11" ht="16.5" customHeight="1">
      <c r="A30" s="114" t="s">
        <v>81</v>
      </c>
      <c r="B30" s="113">
        <v>65</v>
      </c>
      <c r="C30" s="112">
        <v>12900</v>
      </c>
      <c r="D30" s="113">
        <v>54</v>
      </c>
      <c r="E30" s="112">
        <v>10740</v>
      </c>
      <c r="F30" s="113">
        <v>43</v>
      </c>
      <c r="G30" s="112">
        <v>3192</v>
      </c>
      <c r="H30" s="113">
        <v>62</v>
      </c>
      <c r="I30" s="112">
        <v>4520</v>
      </c>
      <c r="J30" s="111">
        <v>22</v>
      </c>
      <c r="K30" s="111">
        <v>2080</v>
      </c>
    </row>
    <row r="31" spans="1:11" ht="16.5" customHeight="1">
      <c r="A31" s="114" t="s">
        <v>80</v>
      </c>
      <c r="B31" s="113">
        <v>4</v>
      </c>
      <c r="C31" s="112">
        <v>1450</v>
      </c>
      <c r="D31" s="113">
        <v>4</v>
      </c>
      <c r="E31" s="112">
        <v>1000</v>
      </c>
      <c r="F31" s="113">
        <v>5</v>
      </c>
      <c r="G31" s="112">
        <v>587</v>
      </c>
      <c r="H31" s="113">
        <v>2</v>
      </c>
      <c r="I31" s="112">
        <v>380</v>
      </c>
      <c r="J31" s="111">
        <v>0</v>
      </c>
      <c r="K31" s="111">
        <v>0</v>
      </c>
    </row>
    <row r="32" spans="1:11" ht="16.5" customHeight="1">
      <c r="A32" s="114" t="s">
        <v>79</v>
      </c>
      <c r="B32" s="113" t="s">
        <v>22</v>
      </c>
      <c r="C32" s="112" t="s">
        <v>22</v>
      </c>
      <c r="D32" s="113" t="s">
        <v>22</v>
      </c>
      <c r="E32" s="112" t="s">
        <v>22</v>
      </c>
      <c r="F32" s="113" t="s">
        <v>22</v>
      </c>
      <c r="G32" s="112" t="s">
        <v>22</v>
      </c>
      <c r="H32" s="113">
        <v>1</v>
      </c>
      <c r="I32" s="112">
        <v>100</v>
      </c>
      <c r="J32" s="111">
        <v>0</v>
      </c>
      <c r="K32" s="111">
        <v>0</v>
      </c>
    </row>
    <row r="33" spans="1:11" ht="16.5" customHeight="1">
      <c r="A33" s="114" t="s">
        <v>78</v>
      </c>
      <c r="B33" s="113" t="s">
        <v>22</v>
      </c>
      <c r="C33" s="112" t="s">
        <v>22</v>
      </c>
      <c r="D33" s="113" t="s">
        <v>22</v>
      </c>
      <c r="E33" s="112" t="s">
        <v>22</v>
      </c>
      <c r="F33" s="113">
        <v>1</v>
      </c>
      <c r="G33" s="112">
        <v>90</v>
      </c>
      <c r="H33" s="113" t="s">
        <v>24</v>
      </c>
      <c r="I33" s="112" t="s">
        <v>24</v>
      </c>
      <c r="J33" s="111">
        <v>0</v>
      </c>
      <c r="K33" s="111">
        <v>0</v>
      </c>
    </row>
    <row r="34" spans="1:11" ht="16.5" customHeight="1" thickBot="1">
      <c r="A34" s="110" t="s">
        <v>77</v>
      </c>
      <c r="B34" s="109">
        <v>25</v>
      </c>
      <c r="C34" s="108">
        <v>7920</v>
      </c>
      <c r="D34" s="109">
        <v>29</v>
      </c>
      <c r="E34" s="108">
        <v>10119</v>
      </c>
      <c r="F34" s="109">
        <v>19</v>
      </c>
      <c r="G34" s="108">
        <v>1420</v>
      </c>
      <c r="H34" s="109">
        <v>22</v>
      </c>
      <c r="I34" s="108">
        <v>2038</v>
      </c>
      <c r="J34" s="107">
        <v>9</v>
      </c>
      <c r="K34" s="107">
        <v>1735</v>
      </c>
    </row>
    <row r="35" spans="1:11" ht="15">
      <c r="A35" s="106" t="s">
        <v>76</v>
      </c>
      <c r="B35" s="106"/>
      <c r="C35" s="106"/>
      <c r="D35" s="106"/>
      <c r="E35" s="106"/>
    </row>
  </sheetData>
  <sheetProtection selectLockedCells="1" selectUnlockedCells="1"/>
  <mergeCells count="12">
    <mergeCell ref="A20:A21"/>
    <mergeCell ref="B20:C20"/>
    <mergeCell ref="A3:A4"/>
    <mergeCell ref="B3:C3"/>
    <mergeCell ref="D3:E3"/>
    <mergeCell ref="F3:G3"/>
    <mergeCell ref="H3:I3"/>
    <mergeCell ref="D20:E20"/>
    <mergeCell ref="F20:G20"/>
    <mergeCell ref="J3:K3"/>
    <mergeCell ref="J20:K20"/>
    <mergeCell ref="H20:I20"/>
  </mergeCells>
  <phoneticPr fontId="4"/>
  <pageMargins left="0.55118110236220474" right="0.55118110236220474" top="0.98425196850393704" bottom="0.98425196850393704" header="0.51181102362204722" footer="0.51181102362204722"/>
  <pageSetup paperSize="9" scale="88" firstPageNumber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view="pageBreakPreview" zoomScaleNormal="100" zoomScaleSheetLayoutView="100" workbookViewId="0"/>
  </sheetViews>
  <sheetFormatPr defaultRowHeight="13.5"/>
  <cols>
    <col min="1" max="1" width="12.25" style="131" customWidth="1"/>
    <col min="2" max="14" width="7.75" style="130" customWidth="1"/>
    <col min="15" max="15" width="9" style="130" customWidth="1"/>
    <col min="16" max="16384" width="9" style="130"/>
  </cols>
  <sheetData>
    <row r="1" spans="1:14" ht="29.25" customHeight="1">
      <c r="A1" s="171" t="s">
        <v>126</v>
      </c>
    </row>
    <row r="2" spans="1:14" s="146" customFormat="1" ht="17.25" customHeight="1" thickBot="1">
      <c r="A2" s="156" t="s">
        <v>125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146" customFormat="1" ht="45" customHeight="1">
      <c r="A3" s="818" t="s">
        <v>118</v>
      </c>
      <c r="B3" s="820" t="s">
        <v>124</v>
      </c>
      <c r="C3" s="813"/>
      <c r="D3" s="821" t="s">
        <v>123</v>
      </c>
      <c r="E3" s="822"/>
      <c r="F3" s="814" t="s">
        <v>122</v>
      </c>
      <c r="G3" s="815"/>
      <c r="H3" s="814" t="s">
        <v>121</v>
      </c>
      <c r="I3" s="815"/>
      <c r="J3" s="816" t="s">
        <v>120</v>
      </c>
      <c r="K3" s="817"/>
      <c r="L3" s="810"/>
      <c r="M3" s="811"/>
      <c r="N3" s="170"/>
    </row>
    <row r="4" spans="1:14" s="146" customFormat="1" ht="17.25" customHeight="1">
      <c r="A4" s="819"/>
      <c r="B4" s="152" t="s">
        <v>112</v>
      </c>
      <c r="C4" s="151" t="s">
        <v>111</v>
      </c>
      <c r="D4" s="151" t="s">
        <v>112</v>
      </c>
      <c r="E4" s="151" t="s">
        <v>111</v>
      </c>
      <c r="F4" s="151" t="s">
        <v>112</v>
      </c>
      <c r="G4" s="151" t="s">
        <v>111</v>
      </c>
      <c r="H4" s="151" t="s">
        <v>112</v>
      </c>
      <c r="I4" s="169" t="s">
        <v>111</v>
      </c>
      <c r="J4" s="168" t="s">
        <v>112</v>
      </c>
      <c r="K4" s="167" t="s">
        <v>111</v>
      </c>
      <c r="L4" s="149"/>
      <c r="M4" s="149"/>
      <c r="N4" s="149"/>
    </row>
    <row r="5" spans="1:14" s="146" customFormat="1" ht="17.25" customHeight="1">
      <c r="A5" s="145" t="s">
        <v>110</v>
      </c>
      <c r="B5" s="165">
        <v>194</v>
      </c>
      <c r="C5" s="165">
        <v>3797</v>
      </c>
      <c r="D5" s="165">
        <v>31</v>
      </c>
      <c r="E5" s="165">
        <v>530</v>
      </c>
      <c r="F5" s="165">
        <v>48</v>
      </c>
      <c r="G5" s="166">
        <v>1398</v>
      </c>
      <c r="H5" s="165">
        <v>50</v>
      </c>
      <c r="I5" s="165">
        <v>802</v>
      </c>
      <c r="J5" s="165">
        <v>65</v>
      </c>
      <c r="K5" s="165">
        <v>1067</v>
      </c>
      <c r="L5" s="165"/>
      <c r="M5" s="165"/>
      <c r="N5" s="165"/>
    </row>
    <row r="6" spans="1:14" s="146" customFormat="1" ht="17.25" customHeight="1">
      <c r="A6" s="145" t="s">
        <v>109</v>
      </c>
      <c r="B6" s="144">
        <v>193</v>
      </c>
      <c r="C6" s="144">
        <v>3716</v>
      </c>
      <c r="D6" s="144">
        <v>34</v>
      </c>
      <c r="E6" s="144">
        <v>560</v>
      </c>
      <c r="F6" s="144">
        <v>48</v>
      </c>
      <c r="G6" s="164">
        <v>1306</v>
      </c>
      <c r="H6" s="144">
        <v>53</v>
      </c>
      <c r="I6" s="144">
        <v>895</v>
      </c>
      <c r="J6" s="144">
        <v>58</v>
      </c>
      <c r="K6" s="144">
        <v>955</v>
      </c>
      <c r="L6" s="144"/>
      <c r="M6" s="144"/>
      <c r="N6" s="144"/>
    </row>
    <row r="7" spans="1:14" s="146" customFormat="1" ht="17.25" customHeight="1">
      <c r="A7" s="145" t="s">
        <v>35</v>
      </c>
      <c r="B7" s="144">
        <v>94</v>
      </c>
      <c r="C7" s="144">
        <v>1244</v>
      </c>
      <c r="D7" s="144">
        <v>19</v>
      </c>
      <c r="E7" s="144">
        <v>235</v>
      </c>
      <c r="F7" s="144">
        <v>21</v>
      </c>
      <c r="G7" s="164">
        <v>348</v>
      </c>
      <c r="H7" s="144">
        <v>22</v>
      </c>
      <c r="I7" s="144">
        <v>263</v>
      </c>
      <c r="J7" s="144">
        <v>32</v>
      </c>
      <c r="K7" s="144">
        <v>398</v>
      </c>
      <c r="L7" s="144"/>
      <c r="M7" s="144"/>
      <c r="N7" s="144"/>
    </row>
    <row r="8" spans="1:14" s="143" customFormat="1" ht="17.25" customHeight="1">
      <c r="A8" s="145" t="s">
        <v>34</v>
      </c>
      <c r="B8" s="144">
        <v>198</v>
      </c>
      <c r="C8" s="144">
        <v>2748</v>
      </c>
      <c r="D8" s="144">
        <v>33</v>
      </c>
      <c r="E8" s="144">
        <v>392</v>
      </c>
      <c r="F8" s="144">
        <v>62</v>
      </c>
      <c r="G8" s="164">
        <v>1086</v>
      </c>
      <c r="H8" s="144">
        <v>47</v>
      </c>
      <c r="I8" s="144">
        <v>563</v>
      </c>
      <c r="J8" s="144">
        <v>56</v>
      </c>
      <c r="K8" s="144">
        <v>707</v>
      </c>
      <c r="L8" s="144"/>
      <c r="M8" s="144"/>
      <c r="N8" s="144"/>
    </row>
    <row r="9" spans="1:14" s="139" customFormat="1" ht="17.25" customHeight="1" thickBot="1">
      <c r="A9" s="142" t="s">
        <v>107</v>
      </c>
      <c r="B9" s="141">
        <v>191</v>
      </c>
      <c r="C9" s="141">
        <v>2980</v>
      </c>
      <c r="D9" s="141">
        <v>35</v>
      </c>
      <c r="E9" s="141">
        <v>512</v>
      </c>
      <c r="F9" s="141">
        <v>51</v>
      </c>
      <c r="G9" s="163">
        <v>1062</v>
      </c>
      <c r="H9" s="141">
        <v>44</v>
      </c>
      <c r="I9" s="141">
        <v>541</v>
      </c>
      <c r="J9" s="141">
        <v>61</v>
      </c>
      <c r="K9" s="141">
        <v>865</v>
      </c>
      <c r="L9" s="140"/>
      <c r="M9" s="140"/>
      <c r="N9" s="140"/>
    </row>
    <row r="10" spans="1:14" s="146" customFormat="1" ht="17.25" customHeight="1">
      <c r="A10" s="162"/>
      <c r="B10" s="161"/>
      <c r="C10" s="161"/>
      <c r="D10" s="158"/>
      <c r="E10" s="158"/>
      <c r="F10" s="160"/>
      <c r="G10" s="159"/>
      <c r="H10" s="158"/>
      <c r="I10" s="158"/>
      <c r="J10" s="158"/>
      <c r="K10" s="158"/>
      <c r="L10" s="158"/>
      <c r="M10" s="158"/>
      <c r="N10" s="158"/>
    </row>
    <row r="11" spans="1:14" s="146" customFormat="1" ht="17.25" customHeight="1">
      <c r="A11" s="157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s="146" customFormat="1" ht="17.25" customHeight="1" thickBot="1">
      <c r="A12" s="156" t="s">
        <v>119</v>
      </c>
      <c r="B12" s="154"/>
      <c r="C12" s="154"/>
      <c r="D12" s="154"/>
      <c r="E12" s="154"/>
      <c r="F12" s="154"/>
      <c r="G12" s="154"/>
      <c r="H12" s="155"/>
      <c r="I12" s="155"/>
      <c r="J12" s="155"/>
      <c r="K12" s="155"/>
      <c r="L12" s="154"/>
      <c r="M12" s="154"/>
      <c r="N12" s="154"/>
    </row>
    <row r="13" spans="1:14" s="146" customFormat="1" ht="45" customHeight="1">
      <c r="A13" s="818" t="s">
        <v>118</v>
      </c>
      <c r="B13" s="823" t="s">
        <v>117</v>
      </c>
      <c r="C13" s="813"/>
      <c r="D13" s="812" t="s">
        <v>116</v>
      </c>
      <c r="E13" s="813"/>
      <c r="F13" s="812" t="s">
        <v>115</v>
      </c>
      <c r="G13" s="813"/>
      <c r="H13" s="814" t="s">
        <v>114</v>
      </c>
      <c r="I13" s="813"/>
      <c r="J13" s="701" t="s">
        <v>113</v>
      </c>
      <c r="K13" s="701"/>
      <c r="L13" s="810"/>
      <c r="M13" s="810"/>
      <c r="N13" s="153"/>
    </row>
    <row r="14" spans="1:14" s="146" customFormat="1" ht="17.25" customHeight="1">
      <c r="A14" s="819"/>
      <c r="B14" s="152" t="s">
        <v>112</v>
      </c>
      <c r="C14" s="151" t="s">
        <v>111</v>
      </c>
      <c r="D14" s="151" t="s">
        <v>112</v>
      </c>
      <c r="E14" s="151" t="s">
        <v>111</v>
      </c>
      <c r="F14" s="151" t="s">
        <v>112</v>
      </c>
      <c r="G14" s="151" t="s">
        <v>111</v>
      </c>
      <c r="H14" s="151" t="s">
        <v>112</v>
      </c>
      <c r="I14" s="151" t="s">
        <v>111</v>
      </c>
      <c r="J14" s="151" t="s">
        <v>112</v>
      </c>
      <c r="K14" s="150" t="s">
        <v>111</v>
      </c>
      <c r="L14" s="149"/>
      <c r="M14" s="149"/>
      <c r="N14" s="149"/>
    </row>
    <row r="15" spans="1:14" s="146" customFormat="1" ht="17.25" customHeight="1">
      <c r="A15" s="145" t="s">
        <v>110</v>
      </c>
      <c r="B15" s="144">
        <v>219</v>
      </c>
      <c r="C15" s="144">
        <v>4180</v>
      </c>
      <c r="D15" s="144">
        <v>2</v>
      </c>
      <c r="E15" s="144">
        <v>89</v>
      </c>
      <c r="F15" s="144">
        <v>9</v>
      </c>
      <c r="G15" s="144">
        <v>501</v>
      </c>
      <c r="H15" s="144" t="s">
        <v>108</v>
      </c>
      <c r="I15" s="144" t="s">
        <v>108</v>
      </c>
      <c r="J15" s="148">
        <v>208</v>
      </c>
      <c r="K15" s="144">
        <v>3590</v>
      </c>
      <c r="L15" s="147"/>
      <c r="M15" s="147"/>
      <c r="N15" s="147"/>
    </row>
    <row r="16" spans="1:14" s="146" customFormat="1" ht="17.25" customHeight="1">
      <c r="A16" s="145" t="s">
        <v>109</v>
      </c>
      <c r="B16" s="144">
        <v>188</v>
      </c>
      <c r="C16" s="144">
        <v>3648</v>
      </c>
      <c r="D16" s="144">
        <v>2</v>
      </c>
      <c r="E16" s="144">
        <v>92</v>
      </c>
      <c r="F16" s="144">
        <v>9</v>
      </c>
      <c r="G16" s="144">
        <v>543</v>
      </c>
      <c r="H16" s="144" t="s">
        <v>108</v>
      </c>
      <c r="I16" s="144" t="s">
        <v>108</v>
      </c>
      <c r="J16" s="144">
        <v>177</v>
      </c>
      <c r="K16" s="144">
        <v>3013</v>
      </c>
      <c r="L16" s="144"/>
      <c r="M16" s="144"/>
      <c r="N16" s="144"/>
    </row>
    <row r="17" spans="1:14" s="146" customFormat="1" ht="17.25" customHeight="1">
      <c r="A17" s="145" t="s">
        <v>35</v>
      </c>
      <c r="B17" s="144">
        <v>75</v>
      </c>
      <c r="C17" s="144">
        <v>1192</v>
      </c>
      <c r="D17" s="144">
        <v>2</v>
      </c>
      <c r="E17" s="144">
        <v>55</v>
      </c>
      <c r="F17" s="144">
        <v>9</v>
      </c>
      <c r="G17" s="144">
        <v>329</v>
      </c>
      <c r="H17" s="144" t="s">
        <v>108</v>
      </c>
      <c r="I17" s="144" t="s">
        <v>108</v>
      </c>
      <c r="J17" s="144">
        <v>64</v>
      </c>
      <c r="K17" s="144">
        <v>808</v>
      </c>
      <c r="L17" s="144"/>
      <c r="M17" s="144"/>
      <c r="N17" s="144"/>
    </row>
    <row r="18" spans="1:14" s="143" customFormat="1" ht="17.25" customHeight="1">
      <c r="A18" s="145" t="s">
        <v>34</v>
      </c>
      <c r="B18" s="144">
        <v>117</v>
      </c>
      <c r="C18" s="144">
        <v>1813</v>
      </c>
      <c r="D18" s="144">
        <v>2</v>
      </c>
      <c r="E18" s="144">
        <v>68</v>
      </c>
      <c r="F18" s="144">
        <v>9</v>
      </c>
      <c r="G18" s="144">
        <v>233</v>
      </c>
      <c r="H18" s="144">
        <v>3</v>
      </c>
      <c r="I18" s="144">
        <v>41</v>
      </c>
      <c r="J18" s="144">
        <v>106</v>
      </c>
      <c r="K18" s="144">
        <v>1512</v>
      </c>
      <c r="L18" s="144"/>
      <c r="M18" s="144"/>
      <c r="N18" s="144"/>
    </row>
    <row r="19" spans="1:14" s="139" customFormat="1" ht="17.25" customHeight="1" thickBot="1">
      <c r="A19" s="142" t="s">
        <v>107</v>
      </c>
      <c r="B19" s="141">
        <v>162</v>
      </c>
      <c r="C19" s="141">
        <v>2417</v>
      </c>
      <c r="D19" s="141">
        <v>2</v>
      </c>
      <c r="E19" s="141">
        <v>61</v>
      </c>
      <c r="F19" s="141">
        <v>9</v>
      </c>
      <c r="G19" s="141">
        <v>228</v>
      </c>
      <c r="H19" s="141">
        <v>3</v>
      </c>
      <c r="I19" s="141">
        <v>67</v>
      </c>
      <c r="J19" s="141">
        <v>151</v>
      </c>
      <c r="K19" s="141">
        <v>2128</v>
      </c>
      <c r="L19" s="140"/>
      <c r="M19" s="140"/>
      <c r="N19" s="140"/>
    </row>
    <row r="20" spans="1:14" s="136" customFormat="1" ht="17.25" customHeight="1">
      <c r="A20" s="138" t="s">
        <v>106</v>
      </c>
      <c r="K20" s="137"/>
      <c r="L20" s="137"/>
      <c r="M20" s="137"/>
      <c r="N20" s="137"/>
    </row>
    <row r="21" spans="1:14" s="132" customFormat="1">
      <c r="A21" s="135"/>
    </row>
    <row r="22" spans="1:14" s="132" customFormat="1" ht="15.75" customHeight="1">
      <c r="A22" s="134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</sheetData>
  <mergeCells count="14">
    <mergeCell ref="A3:A4"/>
    <mergeCell ref="B3:C3"/>
    <mergeCell ref="D3:E3"/>
    <mergeCell ref="A13:A14"/>
    <mergeCell ref="B13:C13"/>
    <mergeCell ref="D13:E13"/>
    <mergeCell ref="L3:M3"/>
    <mergeCell ref="L13:M13"/>
    <mergeCell ref="F13:G13"/>
    <mergeCell ref="J13:K13"/>
    <mergeCell ref="F3:G3"/>
    <mergeCell ref="H3:I3"/>
    <mergeCell ref="J3:K3"/>
    <mergeCell ref="H13:I13"/>
  </mergeCells>
  <phoneticPr fontId="4"/>
  <pageMargins left="0.55118110236220474" right="0.55118110236220474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zoomScaleNormal="100" zoomScaleSheetLayoutView="100" workbookViewId="0">
      <selection activeCell="G68" sqref="G68"/>
    </sheetView>
  </sheetViews>
  <sheetFormatPr defaultColWidth="9" defaultRowHeight="13.5"/>
  <cols>
    <col min="1" max="1" width="17.125" style="341" customWidth="1"/>
    <col min="2" max="7" width="11.75" style="339" customWidth="1"/>
    <col min="8" max="8" width="17.125" style="340" customWidth="1"/>
    <col min="9" max="14" width="11.125" style="340" customWidth="1"/>
    <col min="15" max="16384" width="9" style="339"/>
  </cols>
  <sheetData>
    <row r="1" spans="1:14" ht="29.25" customHeight="1">
      <c r="A1" s="392" t="s">
        <v>296</v>
      </c>
    </row>
    <row r="2" spans="1:14" ht="16.5" customHeight="1" thickBot="1">
      <c r="A2" s="359" t="s">
        <v>295</v>
      </c>
      <c r="B2" s="296"/>
      <c r="C2" s="296"/>
      <c r="D2" s="296"/>
      <c r="E2" s="296"/>
      <c r="F2" s="357" t="s">
        <v>289</v>
      </c>
      <c r="G2" s="296"/>
      <c r="H2" s="391"/>
      <c r="I2" s="360"/>
      <c r="J2" s="360"/>
      <c r="K2" s="360"/>
      <c r="L2" s="387"/>
      <c r="M2" s="380"/>
      <c r="N2" s="360"/>
    </row>
    <row r="3" spans="1:14" ht="16.5" customHeight="1">
      <c r="A3" s="371" t="s">
        <v>267</v>
      </c>
      <c r="B3" s="370" t="s">
        <v>89</v>
      </c>
      <c r="C3" s="370" t="s">
        <v>288</v>
      </c>
      <c r="D3" s="370" t="s">
        <v>287</v>
      </c>
      <c r="E3" s="370" t="s">
        <v>294</v>
      </c>
      <c r="F3" s="373" t="s">
        <v>285</v>
      </c>
      <c r="G3" s="390"/>
      <c r="H3" s="383"/>
      <c r="I3" s="383"/>
      <c r="J3" s="382"/>
      <c r="K3" s="382"/>
      <c r="L3" s="382"/>
      <c r="M3" s="382"/>
      <c r="N3" s="381"/>
    </row>
    <row r="4" spans="1:14" ht="16.5" customHeight="1">
      <c r="A4" s="353" t="s">
        <v>110</v>
      </c>
      <c r="B4" s="377">
        <v>586980</v>
      </c>
      <c r="C4" s="351">
        <v>14121</v>
      </c>
      <c r="D4" s="351">
        <v>18047</v>
      </c>
      <c r="E4" s="351">
        <v>37982</v>
      </c>
      <c r="F4" s="351">
        <v>70105</v>
      </c>
      <c r="G4" s="296"/>
      <c r="H4" s="379"/>
    </row>
    <row r="5" spans="1:14" s="239" customFormat="1" ht="16.5" customHeight="1">
      <c r="A5" s="353" t="s">
        <v>257</v>
      </c>
      <c r="B5" s="377">
        <v>586421</v>
      </c>
      <c r="C5" s="351">
        <v>13922</v>
      </c>
      <c r="D5" s="351">
        <v>18256</v>
      </c>
      <c r="E5" s="351">
        <v>38302</v>
      </c>
      <c r="F5" s="351">
        <v>68369</v>
      </c>
      <c r="G5" s="296"/>
      <c r="H5" s="379"/>
      <c r="I5" s="199"/>
      <c r="J5" s="199"/>
      <c r="K5" s="199"/>
      <c r="L5" s="199"/>
      <c r="M5" s="199"/>
      <c r="N5" s="199"/>
    </row>
    <row r="6" spans="1:14" s="239" customFormat="1" ht="16.5" customHeight="1">
      <c r="A6" s="353" t="s">
        <v>35</v>
      </c>
      <c r="B6" s="351">
        <v>537302</v>
      </c>
      <c r="C6" s="351">
        <v>11632</v>
      </c>
      <c r="D6" s="351">
        <v>14404</v>
      </c>
      <c r="E6" s="351">
        <v>33350</v>
      </c>
      <c r="F6" s="351">
        <v>44550</v>
      </c>
      <c r="G6" s="296"/>
      <c r="H6" s="379"/>
      <c r="I6" s="199"/>
      <c r="J6" s="199"/>
      <c r="K6" s="199"/>
      <c r="L6" s="199"/>
      <c r="M6" s="199"/>
      <c r="N6" s="199"/>
    </row>
    <row r="7" spans="1:14" s="199" customFormat="1" ht="16.5" customHeight="1">
      <c r="A7" s="353" t="s">
        <v>34</v>
      </c>
      <c r="B7" s="351">
        <v>539166</v>
      </c>
      <c r="C7" s="351">
        <v>11484</v>
      </c>
      <c r="D7" s="351">
        <v>14526</v>
      </c>
      <c r="E7" s="351">
        <v>32766</v>
      </c>
      <c r="F7" s="351">
        <v>45345</v>
      </c>
      <c r="G7" s="360"/>
      <c r="H7" s="379"/>
    </row>
    <row r="8" spans="1:14" s="340" customFormat="1" ht="16.5" customHeight="1" thickBot="1">
      <c r="A8" s="349" t="s">
        <v>107</v>
      </c>
      <c r="B8" s="347">
        <v>543963</v>
      </c>
      <c r="C8" s="347">
        <v>11511</v>
      </c>
      <c r="D8" s="347">
        <v>14870</v>
      </c>
      <c r="E8" s="347">
        <v>32498</v>
      </c>
      <c r="F8" s="347">
        <v>44484</v>
      </c>
      <c r="G8" s="384"/>
      <c r="H8" s="388"/>
    </row>
    <row r="9" spans="1:14" ht="16.5" customHeight="1" thickBot="1">
      <c r="A9" s="372"/>
      <c r="B9" s="296"/>
      <c r="C9" s="296"/>
      <c r="D9" s="296"/>
      <c r="E9" s="360"/>
      <c r="F9" s="360"/>
      <c r="G9" s="296"/>
      <c r="H9" s="389"/>
      <c r="I9" s="360"/>
      <c r="J9" s="360"/>
      <c r="K9" s="360"/>
      <c r="L9" s="360"/>
      <c r="M9" s="360"/>
      <c r="N9" s="360"/>
    </row>
    <row r="10" spans="1:14" ht="16.5" customHeight="1">
      <c r="A10" s="371" t="s">
        <v>267</v>
      </c>
      <c r="B10" s="370" t="s">
        <v>284</v>
      </c>
      <c r="C10" s="370" t="s">
        <v>283</v>
      </c>
      <c r="D10" s="373" t="s">
        <v>282</v>
      </c>
      <c r="E10" s="370" t="s">
        <v>281</v>
      </c>
      <c r="F10" s="373" t="s">
        <v>293</v>
      </c>
      <c r="G10" s="373" t="s">
        <v>279</v>
      </c>
    </row>
    <row r="11" spans="1:14" ht="16.5" customHeight="1">
      <c r="A11" s="353" t="s">
        <v>110</v>
      </c>
      <c r="B11" s="351">
        <v>30458</v>
      </c>
      <c r="C11" s="351">
        <v>43414</v>
      </c>
      <c r="D11" s="351">
        <v>16724</v>
      </c>
      <c r="E11" s="351">
        <v>40401</v>
      </c>
      <c r="F11" s="351">
        <v>5781</v>
      </c>
      <c r="G11" s="351">
        <v>142466</v>
      </c>
      <c r="H11" s="383"/>
      <c r="I11" s="383"/>
      <c r="J11" s="382"/>
      <c r="K11" s="382"/>
      <c r="L11" s="382"/>
      <c r="M11" s="382"/>
      <c r="N11" s="381"/>
    </row>
    <row r="12" spans="1:14" s="239" customFormat="1" ht="16.5" customHeight="1">
      <c r="A12" s="353" t="s">
        <v>257</v>
      </c>
      <c r="B12" s="351">
        <v>30378</v>
      </c>
      <c r="C12" s="351">
        <v>44031</v>
      </c>
      <c r="D12" s="351">
        <v>16604</v>
      </c>
      <c r="E12" s="351">
        <v>39807</v>
      </c>
      <c r="F12" s="351">
        <v>5788</v>
      </c>
      <c r="G12" s="351">
        <v>141081</v>
      </c>
      <c r="H12" s="379"/>
      <c r="I12" s="199"/>
      <c r="J12" s="199"/>
      <c r="K12" s="199"/>
      <c r="L12" s="199"/>
      <c r="M12" s="199"/>
      <c r="N12" s="199"/>
    </row>
    <row r="13" spans="1:14" s="239" customFormat="1" ht="16.5" customHeight="1">
      <c r="A13" s="353" t="s">
        <v>35</v>
      </c>
      <c r="B13" s="351">
        <v>29288</v>
      </c>
      <c r="C13" s="351">
        <v>41466</v>
      </c>
      <c r="D13" s="351">
        <v>14862</v>
      </c>
      <c r="E13" s="351">
        <v>36923</v>
      </c>
      <c r="F13" s="351">
        <v>5186</v>
      </c>
      <c r="G13" s="351">
        <v>140174</v>
      </c>
      <c r="H13" s="379"/>
      <c r="I13" s="199"/>
      <c r="J13" s="199"/>
      <c r="K13" s="199"/>
      <c r="L13" s="199"/>
      <c r="M13" s="199"/>
      <c r="N13" s="199"/>
    </row>
    <row r="14" spans="1:14" s="199" customFormat="1" ht="16.5" customHeight="1">
      <c r="A14" s="353" t="s">
        <v>34</v>
      </c>
      <c r="B14" s="351">
        <v>29460</v>
      </c>
      <c r="C14" s="351">
        <v>40511</v>
      </c>
      <c r="D14" s="351">
        <v>14705</v>
      </c>
      <c r="E14" s="351">
        <v>36659</v>
      </c>
      <c r="F14" s="351">
        <v>5194</v>
      </c>
      <c r="G14" s="351">
        <v>141983</v>
      </c>
      <c r="H14" s="379"/>
    </row>
    <row r="15" spans="1:14" s="340" customFormat="1" ht="16.5" customHeight="1" thickBot="1">
      <c r="A15" s="349" t="s">
        <v>107</v>
      </c>
      <c r="B15" s="347">
        <v>29995</v>
      </c>
      <c r="C15" s="347">
        <v>40315</v>
      </c>
      <c r="D15" s="347">
        <v>14725</v>
      </c>
      <c r="E15" s="347">
        <v>36760</v>
      </c>
      <c r="F15" s="347">
        <v>5285</v>
      </c>
      <c r="G15" s="347">
        <v>145108</v>
      </c>
      <c r="H15" s="388"/>
    </row>
    <row r="16" spans="1:14" ht="16.5" customHeight="1" thickBot="1">
      <c r="A16" s="372"/>
      <c r="B16" s="296"/>
      <c r="C16" s="296"/>
      <c r="D16" s="296"/>
      <c r="E16" s="360"/>
      <c r="F16" s="360"/>
      <c r="G16" s="296"/>
      <c r="H16" s="379"/>
    </row>
    <row r="17" spans="1:14" ht="16.5" customHeight="1">
      <c r="A17" s="371" t="s">
        <v>267</v>
      </c>
      <c r="B17" s="370" t="s">
        <v>278</v>
      </c>
      <c r="C17" s="370" t="s">
        <v>277</v>
      </c>
      <c r="D17" s="373" t="s">
        <v>276</v>
      </c>
      <c r="E17" s="370" t="s">
        <v>275</v>
      </c>
      <c r="F17" s="369" t="s">
        <v>274</v>
      </c>
      <c r="G17" s="369" t="s">
        <v>292</v>
      </c>
      <c r="H17" s="379"/>
    </row>
    <row r="18" spans="1:14" ht="16.5" customHeight="1">
      <c r="A18" s="353" t="s">
        <v>110</v>
      </c>
      <c r="B18" s="351">
        <v>89883</v>
      </c>
      <c r="C18" s="351">
        <v>52206</v>
      </c>
      <c r="D18" s="351">
        <v>3694</v>
      </c>
      <c r="E18" s="351">
        <v>11437</v>
      </c>
      <c r="F18" s="351">
        <v>2389</v>
      </c>
      <c r="G18" s="351">
        <v>7872</v>
      </c>
      <c r="H18" s="362"/>
    </row>
    <row r="19" spans="1:14" s="239" customFormat="1" ht="16.5" customHeight="1">
      <c r="A19" s="353" t="s">
        <v>257</v>
      </c>
      <c r="B19" s="351">
        <v>90381</v>
      </c>
      <c r="C19" s="351">
        <v>53553</v>
      </c>
      <c r="D19" s="351">
        <v>3801</v>
      </c>
      <c r="E19" s="351">
        <v>11697</v>
      </c>
      <c r="F19" s="351">
        <v>2480</v>
      </c>
      <c r="G19" s="351">
        <v>7971</v>
      </c>
      <c r="H19" s="360"/>
      <c r="I19" s="360"/>
      <c r="J19" s="360"/>
      <c r="K19" s="360"/>
      <c r="L19" s="387"/>
      <c r="M19" s="380"/>
      <c r="N19" s="360"/>
    </row>
    <row r="20" spans="1:14" s="239" customFormat="1" ht="16.5" customHeight="1">
      <c r="A20" s="353" t="s">
        <v>35</v>
      </c>
      <c r="B20" s="351">
        <v>84076</v>
      </c>
      <c r="C20" s="351">
        <v>55403</v>
      </c>
      <c r="D20" s="351">
        <v>3889</v>
      </c>
      <c r="E20" s="351">
        <v>11844</v>
      </c>
      <c r="F20" s="351">
        <v>2638</v>
      </c>
      <c r="G20" s="351">
        <v>7617</v>
      </c>
      <c r="H20" s="360"/>
      <c r="I20" s="360"/>
      <c r="J20" s="360"/>
      <c r="K20" s="360"/>
      <c r="L20" s="387"/>
      <c r="M20" s="380"/>
      <c r="N20" s="360"/>
    </row>
    <row r="21" spans="1:14" s="199" customFormat="1" ht="16.5" customHeight="1">
      <c r="A21" s="353" t="s">
        <v>34</v>
      </c>
      <c r="B21" s="351">
        <v>85970</v>
      </c>
      <c r="C21" s="351">
        <v>56755</v>
      </c>
      <c r="D21" s="351">
        <v>3621</v>
      </c>
      <c r="E21" s="351">
        <v>10394</v>
      </c>
      <c r="F21" s="351">
        <v>2552</v>
      </c>
      <c r="G21" s="351">
        <v>7241</v>
      </c>
      <c r="H21" s="360"/>
      <c r="I21" s="360"/>
      <c r="J21" s="360"/>
      <c r="K21" s="360"/>
      <c r="L21" s="387"/>
      <c r="M21" s="380"/>
      <c r="N21" s="360"/>
    </row>
    <row r="22" spans="1:14" s="340" customFormat="1" ht="16.5" customHeight="1" thickBot="1">
      <c r="A22" s="349" t="s">
        <v>107</v>
      </c>
      <c r="B22" s="347">
        <v>86769</v>
      </c>
      <c r="C22" s="347">
        <v>58282</v>
      </c>
      <c r="D22" s="347">
        <v>3704</v>
      </c>
      <c r="E22" s="347">
        <v>9951</v>
      </c>
      <c r="F22" s="347">
        <v>2406</v>
      </c>
      <c r="G22" s="347">
        <v>7300</v>
      </c>
      <c r="H22" s="363"/>
      <c r="I22" s="384"/>
      <c r="J22" s="384"/>
      <c r="K22" s="384"/>
      <c r="L22" s="386"/>
      <c r="M22" s="385"/>
      <c r="N22" s="384"/>
    </row>
    <row r="23" spans="1:14" s="365" customFormat="1" ht="16.5" customHeight="1">
      <c r="A23" s="361" t="s">
        <v>291</v>
      </c>
      <c r="B23" s="367"/>
      <c r="C23" s="367"/>
      <c r="D23" s="367"/>
      <c r="E23" s="367"/>
      <c r="F23" s="367"/>
      <c r="G23" s="367"/>
      <c r="H23" s="366"/>
      <c r="I23" s="366"/>
      <c r="J23" s="366"/>
      <c r="K23" s="366"/>
      <c r="L23" s="366"/>
      <c r="M23" s="366"/>
      <c r="N23" s="366"/>
    </row>
    <row r="24" spans="1:14" s="365" customFormat="1" ht="16.5" customHeight="1">
      <c r="A24" s="361"/>
      <c r="B24" s="367"/>
      <c r="C24" s="367"/>
      <c r="D24" s="367"/>
      <c r="E24" s="367"/>
      <c r="F24" s="367"/>
      <c r="G24" s="367"/>
      <c r="H24" s="366"/>
      <c r="I24" s="366"/>
      <c r="J24" s="366"/>
      <c r="K24" s="366"/>
      <c r="L24" s="366"/>
      <c r="M24" s="366"/>
      <c r="N24" s="366"/>
    </row>
    <row r="25" spans="1:14" ht="16.5" customHeight="1">
      <c r="A25" s="364"/>
      <c r="B25" s="363"/>
      <c r="C25" s="363"/>
      <c r="D25" s="363"/>
      <c r="E25" s="363"/>
      <c r="F25" s="363"/>
      <c r="G25" s="363"/>
      <c r="H25" s="383"/>
      <c r="I25" s="383"/>
      <c r="J25" s="382"/>
      <c r="K25" s="382"/>
      <c r="L25" s="382"/>
      <c r="M25" s="382"/>
      <c r="N25" s="381"/>
    </row>
    <row r="26" spans="1:14" ht="16.5" customHeight="1" thickBot="1">
      <c r="A26" s="359" t="s">
        <v>290</v>
      </c>
      <c r="B26" s="296"/>
      <c r="C26" s="296"/>
      <c r="D26" s="296"/>
      <c r="E26" s="360"/>
      <c r="F26" s="380" t="s">
        <v>289</v>
      </c>
      <c r="G26" s="296"/>
      <c r="H26" s="379"/>
    </row>
    <row r="27" spans="1:14" ht="16.5" customHeight="1">
      <c r="A27" s="371" t="s">
        <v>267</v>
      </c>
      <c r="B27" s="370" t="s">
        <v>89</v>
      </c>
      <c r="C27" s="370" t="s">
        <v>288</v>
      </c>
      <c r="D27" s="370" t="s">
        <v>287</v>
      </c>
      <c r="E27" s="370" t="s">
        <v>286</v>
      </c>
      <c r="F27" s="373" t="s">
        <v>285</v>
      </c>
      <c r="H27" s="379"/>
    </row>
    <row r="28" spans="1:14" ht="16.5" customHeight="1">
      <c r="A28" s="353" t="s">
        <v>110</v>
      </c>
      <c r="B28" s="377">
        <v>936720</v>
      </c>
      <c r="C28" s="351">
        <v>7930</v>
      </c>
      <c r="D28" s="351">
        <v>21657</v>
      </c>
      <c r="E28" s="351">
        <v>38919</v>
      </c>
      <c r="F28" s="351">
        <v>40883</v>
      </c>
      <c r="G28" s="378"/>
      <c r="H28" s="362"/>
    </row>
    <row r="29" spans="1:14" s="239" customFormat="1" ht="16.5" customHeight="1">
      <c r="A29" s="353" t="s">
        <v>257</v>
      </c>
      <c r="B29" s="377">
        <v>871571</v>
      </c>
      <c r="C29" s="351">
        <v>7615</v>
      </c>
      <c r="D29" s="351">
        <v>19966</v>
      </c>
      <c r="E29" s="351">
        <v>36739</v>
      </c>
      <c r="F29" s="351">
        <v>35698</v>
      </c>
      <c r="G29" s="376"/>
      <c r="H29" s="368"/>
      <c r="I29" s="199"/>
      <c r="J29" s="199"/>
      <c r="K29" s="199"/>
      <c r="L29" s="199"/>
      <c r="M29" s="199"/>
      <c r="N29" s="199"/>
    </row>
    <row r="30" spans="1:14" s="239" customFormat="1" ht="16.5" customHeight="1">
      <c r="A30" s="353" t="s">
        <v>35</v>
      </c>
      <c r="B30" s="351">
        <v>672065</v>
      </c>
      <c r="C30" s="351">
        <v>5854</v>
      </c>
      <c r="D30" s="351">
        <v>15039</v>
      </c>
      <c r="E30" s="351">
        <v>20452</v>
      </c>
      <c r="F30" s="351">
        <v>27545</v>
      </c>
      <c r="G30" s="376"/>
      <c r="H30" s="368"/>
      <c r="I30" s="199"/>
      <c r="J30" s="199"/>
      <c r="K30" s="199"/>
      <c r="L30" s="199"/>
      <c r="M30" s="199"/>
      <c r="N30" s="199"/>
    </row>
    <row r="31" spans="1:14" s="199" customFormat="1" ht="16.5" customHeight="1">
      <c r="A31" s="353" t="s">
        <v>34</v>
      </c>
      <c r="B31" s="351">
        <v>857745</v>
      </c>
      <c r="C31" s="351">
        <v>7190</v>
      </c>
      <c r="D31" s="351">
        <v>18566</v>
      </c>
      <c r="E31" s="351">
        <v>23151</v>
      </c>
      <c r="F31" s="351">
        <v>34391</v>
      </c>
      <c r="G31" s="368"/>
      <c r="H31" s="368"/>
    </row>
    <row r="32" spans="1:14" s="345" customFormat="1" ht="16.5" customHeight="1" thickBot="1">
      <c r="A32" s="349" t="s">
        <v>107</v>
      </c>
      <c r="B32" s="347">
        <v>900693</v>
      </c>
      <c r="C32" s="347">
        <v>7252</v>
      </c>
      <c r="D32" s="347">
        <v>20060</v>
      </c>
      <c r="E32" s="347">
        <v>30421</v>
      </c>
      <c r="F32" s="347">
        <v>35984</v>
      </c>
      <c r="G32" s="375"/>
      <c r="H32" s="375"/>
    </row>
    <row r="33" spans="1:14" ht="16.5" customHeight="1" thickBot="1">
      <c r="A33" s="372"/>
      <c r="B33" s="374"/>
      <c r="C33" s="296"/>
      <c r="D33" s="296"/>
      <c r="E33" s="296"/>
      <c r="F33" s="296"/>
      <c r="G33" s="296"/>
      <c r="H33" s="360"/>
      <c r="I33" s="360"/>
      <c r="J33" s="360"/>
      <c r="K33" s="360"/>
      <c r="L33" s="360"/>
      <c r="M33" s="360"/>
      <c r="N33" s="360"/>
    </row>
    <row r="34" spans="1:14" ht="16.5" customHeight="1">
      <c r="A34" s="371" t="s">
        <v>267</v>
      </c>
      <c r="B34" s="370" t="s">
        <v>284</v>
      </c>
      <c r="C34" s="370" t="s">
        <v>283</v>
      </c>
      <c r="D34" s="373" t="s">
        <v>282</v>
      </c>
      <c r="E34" s="370" t="s">
        <v>281</v>
      </c>
      <c r="F34" s="373" t="s">
        <v>280</v>
      </c>
      <c r="G34" s="373" t="s">
        <v>279</v>
      </c>
      <c r="H34" s="360"/>
      <c r="I34" s="360"/>
      <c r="J34" s="360"/>
      <c r="K34" s="360"/>
    </row>
    <row r="35" spans="1:14" ht="16.5" customHeight="1">
      <c r="A35" s="353" t="s">
        <v>110</v>
      </c>
      <c r="B35" s="351">
        <v>29625</v>
      </c>
      <c r="C35" s="351">
        <v>70787</v>
      </c>
      <c r="D35" s="351">
        <v>14714</v>
      </c>
      <c r="E35" s="351">
        <v>33656</v>
      </c>
      <c r="F35" s="351">
        <v>4861</v>
      </c>
      <c r="G35" s="351">
        <v>217384</v>
      </c>
      <c r="H35" s="362"/>
    </row>
    <row r="36" spans="1:14" s="239" customFormat="1" ht="16.5" customHeight="1">
      <c r="A36" s="353" t="s">
        <v>257</v>
      </c>
      <c r="B36" s="351">
        <v>27166</v>
      </c>
      <c r="C36" s="351">
        <v>65049</v>
      </c>
      <c r="D36" s="351">
        <v>13188</v>
      </c>
      <c r="E36" s="351">
        <v>31040</v>
      </c>
      <c r="F36" s="351">
        <v>4516</v>
      </c>
      <c r="G36" s="351">
        <v>202783</v>
      </c>
      <c r="H36" s="368"/>
      <c r="I36" s="199"/>
      <c r="J36" s="199"/>
      <c r="K36" s="199"/>
      <c r="L36" s="199"/>
      <c r="M36" s="199"/>
      <c r="N36" s="199"/>
    </row>
    <row r="37" spans="1:14" s="239" customFormat="1" ht="16.5" customHeight="1">
      <c r="A37" s="353" t="s">
        <v>35</v>
      </c>
      <c r="B37" s="351">
        <v>22205</v>
      </c>
      <c r="C37" s="351">
        <v>49343</v>
      </c>
      <c r="D37" s="351">
        <v>10304</v>
      </c>
      <c r="E37" s="351">
        <v>22937</v>
      </c>
      <c r="F37" s="351">
        <v>3353</v>
      </c>
      <c r="G37" s="351">
        <v>169149</v>
      </c>
      <c r="H37" s="368"/>
      <c r="I37" s="199"/>
      <c r="J37" s="199"/>
      <c r="K37" s="199"/>
      <c r="L37" s="199"/>
      <c r="M37" s="199"/>
      <c r="N37" s="199"/>
    </row>
    <row r="38" spans="1:14" s="199" customFormat="1" ht="16.5" customHeight="1">
      <c r="A38" s="353" t="s">
        <v>34</v>
      </c>
      <c r="B38" s="351">
        <v>28559</v>
      </c>
      <c r="C38" s="351">
        <v>59852</v>
      </c>
      <c r="D38" s="351">
        <v>12848</v>
      </c>
      <c r="E38" s="351">
        <v>27659</v>
      </c>
      <c r="F38" s="351">
        <v>3928</v>
      </c>
      <c r="G38" s="351">
        <v>202491</v>
      </c>
      <c r="H38" s="368"/>
    </row>
    <row r="39" spans="1:14" s="340" customFormat="1" ht="16.5" customHeight="1" thickBot="1">
      <c r="A39" s="349" t="s">
        <v>107</v>
      </c>
      <c r="B39" s="347">
        <v>29713</v>
      </c>
      <c r="C39" s="347">
        <v>57113</v>
      </c>
      <c r="D39" s="347">
        <v>12846</v>
      </c>
      <c r="E39" s="347">
        <v>27569</v>
      </c>
      <c r="F39" s="347">
        <v>3951</v>
      </c>
      <c r="G39" s="347">
        <v>206397</v>
      </c>
      <c r="H39" s="362"/>
    </row>
    <row r="40" spans="1:14" ht="16.5" customHeight="1" thickBot="1">
      <c r="A40" s="372"/>
      <c r="B40" s="296"/>
      <c r="C40" s="296"/>
      <c r="D40" s="296"/>
      <c r="E40" s="296"/>
      <c r="F40" s="296"/>
      <c r="G40" s="296"/>
    </row>
    <row r="41" spans="1:14" ht="16.5" customHeight="1">
      <c r="A41" s="371" t="s">
        <v>267</v>
      </c>
      <c r="B41" s="370" t="s">
        <v>278</v>
      </c>
      <c r="C41" s="370" t="s">
        <v>277</v>
      </c>
      <c r="D41" s="370" t="s">
        <v>276</v>
      </c>
      <c r="E41" s="370" t="s">
        <v>275</v>
      </c>
      <c r="F41" s="369" t="s">
        <v>274</v>
      </c>
      <c r="G41" s="369" t="s">
        <v>227</v>
      </c>
    </row>
    <row r="42" spans="1:14" ht="16.5" customHeight="1">
      <c r="A42" s="353" t="s">
        <v>110</v>
      </c>
      <c r="B42" s="351">
        <v>214634</v>
      </c>
      <c r="C42" s="351">
        <v>201680</v>
      </c>
      <c r="D42" s="351">
        <v>8137</v>
      </c>
      <c r="E42" s="351">
        <v>22545</v>
      </c>
      <c r="F42" s="351">
        <v>657</v>
      </c>
      <c r="G42" s="351">
        <v>8651</v>
      </c>
      <c r="H42" s="362"/>
      <c r="I42" s="362"/>
    </row>
    <row r="43" spans="1:14" s="239" customFormat="1" ht="16.5" customHeight="1">
      <c r="A43" s="353" t="s">
        <v>257</v>
      </c>
      <c r="B43" s="351">
        <v>202844</v>
      </c>
      <c r="C43" s="351">
        <v>187373</v>
      </c>
      <c r="D43" s="351">
        <v>7729</v>
      </c>
      <c r="E43" s="351">
        <v>21562</v>
      </c>
      <c r="F43" s="351">
        <v>613</v>
      </c>
      <c r="G43" s="351">
        <v>7690</v>
      </c>
      <c r="H43" s="368"/>
      <c r="I43" s="368"/>
      <c r="J43" s="199"/>
      <c r="K43" s="199"/>
      <c r="L43" s="199"/>
      <c r="M43" s="199"/>
      <c r="N43" s="199"/>
    </row>
    <row r="44" spans="1:14" s="239" customFormat="1" ht="16.5" customHeight="1">
      <c r="A44" s="353" t="s">
        <v>35</v>
      </c>
      <c r="B44" s="351">
        <v>150806</v>
      </c>
      <c r="C44" s="351">
        <v>146749</v>
      </c>
      <c r="D44" s="351">
        <v>4602</v>
      </c>
      <c r="E44" s="351">
        <v>17346</v>
      </c>
      <c r="F44" s="351">
        <v>472</v>
      </c>
      <c r="G44" s="351">
        <v>5909</v>
      </c>
      <c r="H44" s="368"/>
      <c r="I44" s="368"/>
      <c r="J44" s="199"/>
      <c r="K44" s="199"/>
      <c r="L44" s="199"/>
      <c r="M44" s="199"/>
      <c r="N44" s="199"/>
    </row>
    <row r="45" spans="1:14" s="199" customFormat="1" ht="16.5" customHeight="1">
      <c r="A45" s="353" t="s">
        <v>34</v>
      </c>
      <c r="B45" s="351">
        <v>209660</v>
      </c>
      <c r="C45" s="351">
        <v>197561</v>
      </c>
      <c r="D45" s="351">
        <v>5841</v>
      </c>
      <c r="E45" s="351">
        <v>19397</v>
      </c>
      <c r="F45" s="351">
        <v>904</v>
      </c>
      <c r="G45" s="351">
        <v>5747</v>
      </c>
      <c r="H45" s="368"/>
      <c r="I45" s="368"/>
    </row>
    <row r="46" spans="1:14" s="340" customFormat="1" ht="16.5" customHeight="1" thickBot="1">
      <c r="A46" s="349" t="s">
        <v>107</v>
      </c>
      <c r="B46" s="347">
        <v>226648</v>
      </c>
      <c r="C46" s="347">
        <v>212793</v>
      </c>
      <c r="D46" s="347">
        <v>6283</v>
      </c>
      <c r="E46" s="347">
        <v>17406</v>
      </c>
      <c r="F46" s="347">
        <v>802</v>
      </c>
      <c r="G46" s="347">
        <v>5455</v>
      </c>
      <c r="H46" s="362"/>
      <c r="I46" s="362"/>
    </row>
    <row r="47" spans="1:14" s="365" customFormat="1" ht="16.5" customHeight="1">
      <c r="A47" s="361" t="s">
        <v>273</v>
      </c>
      <c r="B47" s="367"/>
      <c r="C47" s="367"/>
      <c r="D47" s="367"/>
      <c r="E47" s="367"/>
      <c r="F47" s="367"/>
      <c r="G47" s="367"/>
      <c r="H47" s="366"/>
      <c r="I47" s="366"/>
      <c r="J47" s="366"/>
      <c r="K47" s="366"/>
      <c r="L47" s="366"/>
      <c r="M47" s="366"/>
      <c r="N47" s="366"/>
    </row>
    <row r="48" spans="1:14" ht="29.25" customHeight="1">
      <c r="A48" s="364"/>
      <c r="B48" s="363"/>
      <c r="C48" s="363"/>
      <c r="D48" s="363"/>
      <c r="E48" s="363"/>
      <c r="F48" s="363"/>
      <c r="G48" s="363"/>
      <c r="H48" s="362"/>
      <c r="I48" s="362"/>
    </row>
    <row r="49" spans="1:14" s="239" customFormat="1" ht="16.5" customHeight="1" thickBot="1">
      <c r="A49" s="359" t="s">
        <v>272</v>
      </c>
      <c r="B49" s="296"/>
      <c r="C49" s="296"/>
      <c r="D49" s="296"/>
      <c r="E49" s="358"/>
      <c r="F49" s="357"/>
      <c r="G49" s="357" t="s">
        <v>271</v>
      </c>
      <c r="H49" s="199"/>
      <c r="I49" s="199"/>
      <c r="J49" s="199"/>
      <c r="K49" s="199"/>
      <c r="L49" s="199"/>
      <c r="M49" s="199"/>
      <c r="N49" s="199"/>
    </row>
    <row r="50" spans="1:14" s="239" customFormat="1" ht="16.5" customHeight="1">
      <c r="A50" s="793" t="s">
        <v>267</v>
      </c>
      <c r="B50" s="782" t="s">
        <v>266</v>
      </c>
      <c r="C50" s="801" t="s">
        <v>265</v>
      </c>
      <c r="D50" s="356" t="s">
        <v>264</v>
      </c>
      <c r="E50" s="356" t="s">
        <v>263</v>
      </c>
      <c r="F50" s="356" t="s">
        <v>262</v>
      </c>
      <c r="G50" s="824" t="s">
        <v>261</v>
      </c>
      <c r="H50" s="199"/>
      <c r="I50" s="199"/>
      <c r="J50" s="199"/>
      <c r="K50" s="199"/>
      <c r="L50" s="199"/>
      <c r="M50" s="199"/>
      <c r="N50" s="199"/>
    </row>
    <row r="51" spans="1:14" s="239" customFormat="1" ht="16.5" customHeight="1">
      <c r="A51" s="794"/>
      <c r="B51" s="783"/>
      <c r="C51" s="802"/>
      <c r="D51" s="355" t="s">
        <v>260</v>
      </c>
      <c r="E51" s="355" t="s">
        <v>259</v>
      </c>
      <c r="F51" s="355" t="s">
        <v>258</v>
      </c>
      <c r="G51" s="825"/>
      <c r="H51" s="199"/>
      <c r="I51" s="199"/>
      <c r="J51" s="199"/>
      <c r="K51" s="199"/>
      <c r="L51" s="199"/>
      <c r="M51" s="199"/>
      <c r="N51" s="199"/>
    </row>
    <row r="52" spans="1:14" s="239" customFormat="1" ht="16.5" customHeight="1">
      <c r="A52" s="353" t="s">
        <v>110</v>
      </c>
      <c r="B52" s="354">
        <v>36019</v>
      </c>
      <c r="C52" s="352">
        <v>4001</v>
      </c>
      <c r="D52" s="354">
        <v>1660</v>
      </c>
      <c r="E52" s="354">
        <v>3358</v>
      </c>
      <c r="F52" s="354">
        <v>1870</v>
      </c>
      <c r="G52" s="354">
        <v>46908</v>
      </c>
      <c r="H52" s="199"/>
      <c r="I52" s="199"/>
      <c r="J52" s="199"/>
      <c r="K52" s="199"/>
      <c r="L52" s="199"/>
      <c r="M52" s="199"/>
      <c r="N52" s="199"/>
    </row>
    <row r="53" spans="1:14" s="239" customFormat="1" ht="16.5" customHeight="1">
      <c r="A53" s="353" t="s">
        <v>257</v>
      </c>
      <c r="B53" s="351">
        <v>38450</v>
      </c>
      <c r="C53" s="352">
        <v>4268</v>
      </c>
      <c r="D53" s="351">
        <v>1761</v>
      </c>
      <c r="E53" s="351">
        <v>3603</v>
      </c>
      <c r="F53" s="351">
        <v>1933</v>
      </c>
      <c r="G53" s="351">
        <v>50015</v>
      </c>
      <c r="H53" s="199"/>
      <c r="I53" s="199"/>
      <c r="J53" s="199"/>
      <c r="K53" s="199"/>
      <c r="L53" s="199"/>
      <c r="M53" s="199"/>
      <c r="N53" s="199"/>
    </row>
    <row r="54" spans="1:14" s="239" customFormat="1" ht="16.5" customHeight="1">
      <c r="A54" s="353" t="s">
        <v>35</v>
      </c>
      <c r="B54" s="351">
        <v>36589</v>
      </c>
      <c r="C54" s="352">
        <v>4126</v>
      </c>
      <c r="D54" s="351">
        <v>1694</v>
      </c>
      <c r="E54" s="351">
        <v>3572</v>
      </c>
      <c r="F54" s="351">
        <v>1865</v>
      </c>
      <c r="G54" s="351">
        <v>47846</v>
      </c>
      <c r="H54" s="199"/>
      <c r="I54" s="199"/>
      <c r="J54" s="199"/>
      <c r="K54" s="199"/>
      <c r="L54" s="199"/>
      <c r="M54" s="199"/>
      <c r="N54" s="199"/>
    </row>
    <row r="55" spans="1:14" s="199" customFormat="1" ht="16.5" customHeight="1">
      <c r="A55" s="353" t="s">
        <v>34</v>
      </c>
      <c r="B55" s="351">
        <v>36958</v>
      </c>
      <c r="C55" s="352">
        <v>4135</v>
      </c>
      <c r="D55" s="351">
        <v>1748</v>
      </c>
      <c r="E55" s="351">
        <v>3637</v>
      </c>
      <c r="F55" s="351">
        <v>1845</v>
      </c>
      <c r="G55" s="351">
        <v>48323</v>
      </c>
    </row>
    <row r="56" spans="1:14" s="345" customFormat="1" ht="16.5" customHeight="1" thickBot="1">
      <c r="A56" s="349" t="s">
        <v>107</v>
      </c>
      <c r="B56" s="347">
        <v>39223</v>
      </c>
      <c r="C56" s="348">
        <v>4403</v>
      </c>
      <c r="D56" s="347">
        <v>1875</v>
      </c>
      <c r="E56" s="347">
        <v>3942</v>
      </c>
      <c r="F56" s="347">
        <v>1876</v>
      </c>
      <c r="G56" s="347">
        <v>51319</v>
      </c>
    </row>
    <row r="57" spans="1:14" s="239" customFormat="1" ht="16.5" customHeight="1">
      <c r="A57" s="361" t="s">
        <v>270</v>
      </c>
      <c r="B57" s="360"/>
      <c r="C57" s="360"/>
      <c r="D57" s="360"/>
      <c r="E57" s="360"/>
      <c r="F57" s="360"/>
      <c r="G57" s="360"/>
      <c r="H57" s="199"/>
      <c r="I57" s="199"/>
      <c r="J57" s="199"/>
      <c r="K57" s="199"/>
      <c r="L57" s="199"/>
      <c r="M57" s="199"/>
      <c r="N57" s="199"/>
    </row>
    <row r="58" spans="1:14" s="239" customFormat="1" ht="16.5" customHeight="1">
      <c r="A58" s="361"/>
      <c r="B58" s="360"/>
      <c r="C58" s="360"/>
      <c r="D58" s="360"/>
      <c r="E58" s="360"/>
      <c r="F58" s="360"/>
      <c r="G58" s="360"/>
      <c r="H58" s="199"/>
      <c r="I58" s="199"/>
      <c r="J58" s="199"/>
      <c r="K58" s="199"/>
      <c r="L58" s="199"/>
      <c r="M58" s="199"/>
      <c r="N58" s="199"/>
    </row>
    <row r="59" spans="1:14" s="239" customFormat="1" ht="16.5" customHeight="1">
      <c r="A59" s="344"/>
      <c r="H59" s="199"/>
      <c r="I59" s="199"/>
      <c r="J59" s="199"/>
      <c r="K59" s="199"/>
      <c r="L59" s="199"/>
      <c r="M59" s="199"/>
      <c r="N59" s="199"/>
    </row>
    <row r="60" spans="1:14" s="239" customFormat="1" ht="16.5" customHeight="1" thickBot="1">
      <c r="A60" s="359" t="s">
        <v>269</v>
      </c>
      <c r="B60" s="296"/>
      <c r="C60" s="296"/>
      <c r="D60" s="296"/>
      <c r="E60" s="358"/>
      <c r="F60" s="357"/>
      <c r="G60" s="357" t="s">
        <v>268</v>
      </c>
      <c r="H60" s="199"/>
      <c r="I60" s="199"/>
      <c r="J60" s="199"/>
      <c r="K60" s="199"/>
      <c r="L60" s="199"/>
      <c r="M60" s="199"/>
      <c r="N60" s="199"/>
    </row>
    <row r="61" spans="1:14" s="239" customFormat="1" ht="16.5" customHeight="1">
      <c r="A61" s="793" t="s">
        <v>267</v>
      </c>
      <c r="B61" s="782" t="s">
        <v>266</v>
      </c>
      <c r="C61" s="801" t="s">
        <v>265</v>
      </c>
      <c r="D61" s="356" t="s">
        <v>264</v>
      </c>
      <c r="E61" s="356" t="s">
        <v>263</v>
      </c>
      <c r="F61" s="356" t="s">
        <v>262</v>
      </c>
      <c r="G61" s="824" t="s">
        <v>261</v>
      </c>
      <c r="H61" s="199"/>
      <c r="I61" s="199"/>
      <c r="J61" s="199"/>
      <c r="K61" s="199"/>
      <c r="L61" s="199"/>
      <c r="M61" s="199"/>
      <c r="N61" s="199"/>
    </row>
    <row r="62" spans="1:14" s="239" customFormat="1" ht="16.5" customHeight="1">
      <c r="A62" s="794"/>
      <c r="B62" s="783"/>
      <c r="C62" s="802"/>
      <c r="D62" s="355" t="s">
        <v>260</v>
      </c>
      <c r="E62" s="355" t="s">
        <v>259</v>
      </c>
      <c r="F62" s="355" t="s">
        <v>258</v>
      </c>
      <c r="G62" s="825"/>
      <c r="H62" s="199"/>
      <c r="I62" s="199"/>
      <c r="J62" s="199"/>
      <c r="K62" s="199"/>
      <c r="L62" s="199"/>
      <c r="M62" s="199"/>
      <c r="N62" s="199"/>
    </row>
    <row r="63" spans="1:14" s="239" customFormat="1" ht="16.5" customHeight="1">
      <c r="A63" s="353" t="s">
        <v>110</v>
      </c>
      <c r="B63" s="354">
        <v>620195</v>
      </c>
      <c r="C63" s="352">
        <v>89102</v>
      </c>
      <c r="D63" s="354">
        <v>86334</v>
      </c>
      <c r="E63" s="354">
        <v>124909</v>
      </c>
      <c r="F63" s="354">
        <v>16180</v>
      </c>
      <c r="G63" s="354">
        <v>936720</v>
      </c>
      <c r="H63" s="199"/>
      <c r="I63" s="199"/>
      <c r="J63" s="199"/>
      <c r="K63" s="199"/>
      <c r="L63" s="199"/>
      <c r="M63" s="199"/>
      <c r="N63" s="199"/>
    </row>
    <row r="64" spans="1:14" s="239" customFormat="1" ht="16.5" customHeight="1">
      <c r="A64" s="353" t="s">
        <v>257</v>
      </c>
      <c r="B64" s="351">
        <v>583124</v>
      </c>
      <c r="C64" s="352">
        <v>78577</v>
      </c>
      <c r="D64" s="351">
        <v>79329</v>
      </c>
      <c r="E64" s="351">
        <v>111441</v>
      </c>
      <c r="F64" s="351">
        <v>19100</v>
      </c>
      <c r="G64" s="350">
        <v>871571</v>
      </c>
      <c r="H64" s="199"/>
      <c r="I64" s="199"/>
      <c r="J64" s="199"/>
      <c r="K64" s="199"/>
      <c r="L64" s="199"/>
      <c r="M64" s="199"/>
      <c r="N64" s="199"/>
    </row>
    <row r="65" spans="1:14" s="239" customFormat="1" ht="16.5" customHeight="1">
      <c r="A65" s="353" t="s">
        <v>35</v>
      </c>
      <c r="B65" s="351">
        <v>454196</v>
      </c>
      <c r="C65" s="352">
        <v>53993</v>
      </c>
      <c r="D65" s="351">
        <v>60082</v>
      </c>
      <c r="E65" s="351">
        <v>90427</v>
      </c>
      <c r="F65" s="351">
        <v>13367</v>
      </c>
      <c r="G65" s="350">
        <v>672065</v>
      </c>
      <c r="H65" s="199"/>
      <c r="I65" s="199"/>
      <c r="J65" s="199"/>
      <c r="K65" s="199"/>
      <c r="L65" s="199"/>
      <c r="M65" s="199"/>
      <c r="N65" s="199"/>
    </row>
    <row r="66" spans="1:14" s="199" customFormat="1" ht="16.5" customHeight="1">
      <c r="A66" s="353" t="s">
        <v>34</v>
      </c>
      <c r="B66" s="351">
        <v>580077</v>
      </c>
      <c r="C66" s="352">
        <v>67424</v>
      </c>
      <c r="D66" s="351">
        <v>83371</v>
      </c>
      <c r="E66" s="351">
        <v>110313</v>
      </c>
      <c r="F66" s="351">
        <v>16560</v>
      </c>
      <c r="G66" s="350">
        <v>857745</v>
      </c>
    </row>
    <row r="67" spans="1:14" s="345" customFormat="1" ht="16.5" customHeight="1" thickBot="1">
      <c r="A67" s="349" t="s">
        <v>107</v>
      </c>
      <c r="B67" s="347">
        <v>601091</v>
      </c>
      <c r="C67" s="348">
        <v>76306</v>
      </c>
      <c r="D67" s="347">
        <v>87614</v>
      </c>
      <c r="E67" s="347">
        <v>118807</v>
      </c>
      <c r="F67" s="347">
        <v>16875</v>
      </c>
      <c r="G67" s="346">
        <v>900693</v>
      </c>
    </row>
    <row r="68" spans="1:14" s="342" customFormat="1" ht="16.5" customHeight="1">
      <c r="A68" s="344" t="s">
        <v>256</v>
      </c>
      <c r="G68" s="342" t="s">
        <v>255</v>
      </c>
      <c r="H68" s="343"/>
      <c r="I68" s="343"/>
      <c r="J68" s="343"/>
      <c r="K68" s="343"/>
      <c r="L68" s="343"/>
      <c r="M68" s="343"/>
      <c r="N68" s="343"/>
    </row>
  </sheetData>
  <mergeCells count="8">
    <mergeCell ref="A50:A51"/>
    <mergeCell ref="B50:B51"/>
    <mergeCell ref="C50:C51"/>
    <mergeCell ref="G50:G51"/>
    <mergeCell ref="A61:A62"/>
    <mergeCell ref="B61:B62"/>
    <mergeCell ref="C61:C62"/>
    <mergeCell ref="G61:G62"/>
  </mergeCells>
  <phoneticPr fontId="4"/>
  <pageMargins left="0.74803149606299213" right="0.74803149606299213" top="0.98425196850393704" bottom="0.78740157480314965" header="0.51181102362204722" footer="0.51181102362204722"/>
  <pageSetup paperSize="9" scale="90" orientation="portrait" r:id="rId1"/>
  <headerFooter alignWithMargins="0"/>
  <rowBreaks count="1" manualBreakCount="1">
    <brk id="47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BreakPreview" zoomScaleNormal="100" zoomScaleSheetLayoutView="100" workbookViewId="0">
      <selection activeCell="C12" sqref="C12"/>
    </sheetView>
  </sheetViews>
  <sheetFormatPr defaultColWidth="9" defaultRowHeight="13.5"/>
  <cols>
    <col min="1" max="1" width="13.125" style="219" customWidth="1"/>
    <col min="2" max="6" width="13" style="218" customWidth="1"/>
    <col min="7" max="16384" width="9" style="218"/>
  </cols>
  <sheetData>
    <row r="1" spans="1:6" ht="29.25" customHeight="1" thickBot="1">
      <c r="A1" s="321" t="s">
        <v>305</v>
      </c>
      <c r="B1" s="310"/>
      <c r="C1" s="310"/>
      <c r="D1" s="310"/>
    </row>
    <row r="2" spans="1:6" ht="33" customHeight="1">
      <c r="A2" s="826" t="s">
        <v>40</v>
      </c>
      <c r="B2" s="827" t="s">
        <v>304</v>
      </c>
      <c r="C2" s="829" t="s">
        <v>303</v>
      </c>
      <c r="D2" s="830"/>
      <c r="E2" s="406" t="s">
        <v>302</v>
      </c>
      <c r="F2" s="405" t="s">
        <v>301</v>
      </c>
    </row>
    <row r="3" spans="1:6" ht="16.5" customHeight="1">
      <c r="A3" s="664"/>
      <c r="B3" s="828"/>
      <c r="C3" s="404" t="s">
        <v>300</v>
      </c>
      <c r="D3" s="403" t="s">
        <v>299</v>
      </c>
      <c r="E3" s="402" t="s">
        <v>298</v>
      </c>
      <c r="F3" s="401" t="s">
        <v>298</v>
      </c>
    </row>
    <row r="4" spans="1:6" ht="15.75" customHeight="1">
      <c r="A4" s="399" t="s">
        <v>110</v>
      </c>
      <c r="B4" s="400">
        <v>627</v>
      </c>
      <c r="C4" s="397">
        <v>17</v>
      </c>
      <c r="D4" s="397">
        <v>627</v>
      </c>
      <c r="E4" s="397">
        <v>334</v>
      </c>
      <c r="F4" s="397">
        <v>119</v>
      </c>
    </row>
    <row r="5" spans="1:6" s="239" customFormat="1" ht="15.75" customHeight="1">
      <c r="A5" s="399" t="s">
        <v>257</v>
      </c>
      <c r="B5" s="400">
        <v>445</v>
      </c>
      <c r="C5" s="397">
        <v>24</v>
      </c>
      <c r="D5" s="397">
        <v>445</v>
      </c>
      <c r="E5" s="397">
        <v>324</v>
      </c>
      <c r="F5" s="397">
        <v>88</v>
      </c>
    </row>
    <row r="6" spans="1:6" s="239" customFormat="1" ht="15.75" customHeight="1">
      <c r="A6" s="399" t="s">
        <v>35</v>
      </c>
      <c r="B6" s="397">
        <v>155</v>
      </c>
      <c r="C6" s="397">
        <v>6</v>
      </c>
      <c r="D6" s="397">
        <v>155</v>
      </c>
      <c r="E6" s="397" t="s">
        <v>22</v>
      </c>
      <c r="F6" s="397">
        <v>90</v>
      </c>
    </row>
    <row r="7" spans="1:6" s="199" customFormat="1" ht="15.75" customHeight="1">
      <c r="A7" s="399" t="s">
        <v>34</v>
      </c>
      <c r="B7" s="397">
        <v>131</v>
      </c>
      <c r="C7" s="397">
        <v>10</v>
      </c>
      <c r="D7" s="397">
        <v>131</v>
      </c>
      <c r="E7" s="398">
        <v>106</v>
      </c>
      <c r="F7" s="397">
        <v>90</v>
      </c>
    </row>
    <row r="8" spans="1:6" s="340" customFormat="1" ht="15.75" customHeight="1" thickBot="1">
      <c r="A8" s="396" t="s">
        <v>107</v>
      </c>
      <c r="B8" s="394">
        <v>184</v>
      </c>
      <c r="C8" s="394">
        <v>10</v>
      </c>
      <c r="D8" s="394">
        <v>184</v>
      </c>
      <c r="E8" s="395">
        <v>285</v>
      </c>
      <c r="F8" s="394">
        <v>91</v>
      </c>
    </row>
    <row r="9" spans="1:6" ht="16.5" customHeight="1">
      <c r="A9" s="393" t="s">
        <v>297</v>
      </c>
      <c r="B9" s="339"/>
    </row>
  </sheetData>
  <mergeCells count="3">
    <mergeCell ref="A2:A3"/>
    <mergeCell ref="B2:B3"/>
    <mergeCell ref="C2:D2"/>
  </mergeCells>
  <phoneticPr fontId="4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view="pageBreakPreview" topLeftCell="A28" zoomScaleNormal="100" zoomScaleSheetLayoutView="100" workbookViewId="0">
      <selection activeCell="I26" sqref="I26:J26"/>
    </sheetView>
  </sheetViews>
  <sheetFormatPr defaultRowHeight="13.5"/>
  <cols>
    <col min="1" max="1" width="9.75" style="219" customWidth="1"/>
    <col min="2" max="12" width="6.875" style="218" customWidth="1"/>
    <col min="13" max="18" width="4.875" style="218" customWidth="1"/>
    <col min="19" max="19" width="6.5" style="218" customWidth="1"/>
    <col min="20" max="20" width="6.25" style="218" bestFit="1" customWidth="1"/>
    <col min="21" max="21" width="4.875" style="218" customWidth="1"/>
    <col min="22" max="16384" width="9" style="218"/>
  </cols>
  <sheetData>
    <row r="1" spans="1:21" ht="29.25" customHeight="1" thickBot="1">
      <c r="A1" s="217" t="s">
        <v>183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270" t="s">
        <v>182</v>
      </c>
      <c r="M1" s="154"/>
      <c r="N1" s="154"/>
      <c r="O1" s="154"/>
      <c r="P1" s="154"/>
      <c r="Q1" s="154"/>
      <c r="R1" s="154"/>
      <c r="S1" s="154"/>
      <c r="T1" s="154"/>
      <c r="U1" s="159"/>
    </row>
    <row r="2" spans="1:21" ht="17.25" customHeight="1">
      <c r="A2" s="609" t="s">
        <v>40</v>
      </c>
      <c r="B2" s="611" t="s">
        <v>162</v>
      </c>
      <c r="C2" s="613" t="s">
        <v>3</v>
      </c>
      <c r="D2" s="269"/>
      <c r="E2" s="611" t="s">
        <v>161</v>
      </c>
      <c r="F2" s="611"/>
      <c r="G2" s="611"/>
      <c r="H2" s="611" t="s">
        <v>181</v>
      </c>
      <c r="I2" s="611"/>
      <c r="J2" s="611"/>
      <c r="K2" s="602" t="s">
        <v>180</v>
      </c>
      <c r="L2" s="602" t="s">
        <v>179</v>
      </c>
      <c r="M2" s="246"/>
    </row>
    <row r="3" spans="1:21" ht="17.25" customHeight="1">
      <c r="A3" s="610"/>
      <c r="B3" s="612"/>
      <c r="C3" s="612"/>
      <c r="D3" s="268" t="s">
        <v>157</v>
      </c>
      <c r="E3" s="267" t="s">
        <v>9</v>
      </c>
      <c r="F3" s="267" t="s">
        <v>10</v>
      </c>
      <c r="G3" s="267" t="s">
        <v>11</v>
      </c>
      <c r="H3" s="267" t="s">
        <v>9</v>
      </c>
      <c r="I3" s="267" t="s">
        <v>10</v>
      </c>
      <c r="J3" s="267" t="s">
        <v>11</v>
      </c>
      <c r="K3" s="603"/>
      <c r="L3" s="603"/>
      <c r="M3" s="246"/>
    </row>
    <row r="4" spans="1:21" ht="15.75" customHeight="1">
      <c r="A4" s="242" t="s">
        <v>176</v>
      </c>
      <c r="B4" s="266">
        <v>8</v>
      </c>
      <c r="C4" s="229">
        <v>132</v>
      </c>
      <c r="D4" s="229">
        <v>20</v>
      </c>
      <c r="E4" s="227">
        <v>298</v>
      </c>
      <c r="F4" s="226">
        <v>166</v>
      </c>
      <c r="G4" s="226">
        <v>132</v>
      </c>
      <c r="H4" s="227">
        <v>3983</v>
      </c>
      <c r="I4" s="226">
        <v>2029</v>
      </c>
      <c r="J4" s="226">
        <v>1954</v>
      </c>
      <c r="K4" s="259">
        <v>30.2</v>
      </c>
      <c r="L4" s="259">
        <v>13.4</v>
      </c>
    </row>
    <row r="5" spans="1:21" s="239" customFormat="1" ht="15.75" customHeight="1">
      <c r="A5" s="242" t="s">
        <v>148</v>
      </c>
      <c r="B5" s="266">
        <v>8</v>
      </c>
      <c r="C5" s="229">
        <v>137</v>
      </c>
      <c r="D5" s="229">
        <v>22</v>
      </c>
      <c r="E5" s="229">
        <v>294</v>
      </c>
      <c r="F5" s="229">
        <v>168</v>
      </c>
      <c r="G5" s="229">
        <v>126</v>
      </c>
      <c r="H5" s="229">
        <v>4059</v>
      </c>
      <c r="I5" s="229">
        <v>2075</v>
      </c>
      <c r="J5" s="229">
        <v>1984</v>
      </c>
      <c r="K5" s="259">
        <v>29.6</v>
      </c>
      <c r="L5" s="259">
        <v>13.8</v>
      </c>
    </row>
    <row r="6" spans="1:21" s="239" customFormat="1" ht="15.75" customHeight="1">
      <c r="A6" s="242" t="s">
        <v>147</v>
      </c>
      <c r="B6" s="266">
        <v>8</v>
      </c>
      <c r="C6" s="229">
        <v>139</v>
      </c>
      <c r="D6" s="229">
        <v>23</v>
      </c>
      <c r="E6" s="229">
        <v>300</v>
      </c>
      <c r="F6" s="229">
        <v>166</v>
      </c>
      <c r="G6" s="229">
        <v>134</v>
      </c>
      <c r="H6" s="229">
        <v>4125</v>
      </c>
      <c r="I6" s="229">
        <v>2150</v>
      </c>
      <c r="J6" s="229">
        <v>1975</v>
      </c>
      <c r="K6" s="259">
        <v>29.7</v>
      </c>
      <c r="L6" s="259">
        <v>13.8</v>
      </c>
    </row>
    <row r="7" spans="1:21" s="239" customFormat="1" ht="15.75" customHeight="1">
      <c r="A7" s="242" t="s">
        <v>178</v>
      </c>
      <c r="B7" s="266">
        <v>8</v>
      </c>
      <c r="C7" s="229">
        <v>143</v>
      </c>
      <c r="D7" s="229">
        <v>25</v>
      </c>
      <c r="E7" s="229">
        <v>301</v>
      </c>
      <c r="F7" s="229">
        <v>165</v>
      </c>
      <c r="G7" s="229">
        <v>136</v>
      </c>
      <c r="H7" s="229">
        <v>4052</v>
      </c>
      <c r="I7" s="229">
        <v>2089</v>
      </c>
      <c r="J7" s="229">
        <v>1963</v>
      </c>
      <c r="K7" s="259">
        <v>28.3</v>
      </c>
      <c r="L7" s="259">
        <v>13.4</v>
      </c>
    </row>
    <row r="8" spans="1:21" s="234" customFormat="1" ht="15.75" customHeight="1">
      <c r="A8" s="233" t="s">
        <v>174</v>
      </c>
      <c r="B8" s="265">
        <v>8</v>
      </c>
      <c r="C8" s="237">
        <f t="shared" ref="C8:J8" si="0">SUM(C10:C17)</f>
        <v>146</v>
      </c>
      <c r="D8" s="237">
        <f t="shared" si="0"/>
        <v>25</v>
      </c>
      <c r="E8" s="237">
        <f t="shared" si="0"/>
        <v>305</v>
      </c>
      <c r="F8" s="237">
        <f t="shared" si="0"/>
        <v>166</v>
      </c>
      <c r="G8" s="237">
        <f t="shared" si="0"/>
        <v>139</v>
      </c>
      <c r="H8" s="237">
        <f t="shared" si="0"/>
        <v>3939</v>
      </c>
      <c r="I8" s="237">
        <f t="shared" si="0"/>
        <v>2005</v>
      </c>
      <c r="J8" s="237">
        <f t="shared" si="0"/>
        <v>1934</v>
      </c>
      <c r="K8" s="264">
        <f>H8/C8</f>
        <v>26.979452054794521</v>
      </c>
      <c r="L8" s="264">
        <f>H8/E8</f>
        <v>12.914754098360655</v>
      </c>
    </row>
    <row r="9" spans="1:21" ht="15.75" customHeight="1">
      <c r="A9" s="233"/>
      <c r="B9" s="263"/>
      <c r="C9" s="261"/>
      <c r="D9" s="261"/>
      <c r="E9" s="262"/>
      <c r="F9" s="261"/>
      <c r="G9" s="261"/>
      <c r="H9" s="262"/>
      <c r="I9" s="261"/>
      <c r="J9" s="261"/>
      <c r="K9" s="260"/>
      <c r="L9" s="260"/>
      <c r="M9" s="246"/>
    </row>
    <row r="10" spans="1:21" ht="15.75" customHeight="1">
      <c r="A10" s="228" t="s">
        <v>177</v>
      </c>
      <c r="B10" s="258"/>
      <c r="C10" s="227">
        <v>21</v>
      </c>
      <c r="D10" s="226">
        <v>3</v>
      </c>
      <c r="E10" s="229">
        <f t="shared" ref="E10:E17" si="1">SUM(F10:G10)</f>
        <v>48</v>
      </c>
      <c r="F10" s="227">
        <v>22</v>
      </c>
      <c r="G10" s="226">
        <v>26</v>
      </c>
      <c r="H10" s="229">
        <f t="shared" ref="H10:H17" si="2">SUM(I10:J10)</f>
        <v>599</v>
      </c>
      <c r="I10" s="241">
        <f t="shared" ref="I10:J17" si="3">C28+F28+I28</f>
        <v>309</v>
      </c>
      <c r="J10" s="241">
        <f t="shared" si="3"/>
        <v>290</v>
      </c>
      <c r="K10" s="259">
        <f t="shared" ref="K10:K17" si="4">H10/C10</f>
        <v>28.523809523809526</v>
      </c>
      <c r="L10" s="259">
        <f t="shared" ref="L10:L17" si="5">H10/E10</f>
        <v>12.479166666666666</v>
      </c>
    </row>
    <row r="11" spans="1:21" ht="15.75" customHeight="1">
      <c r="A11" s="228" t="s">
        <v>172</v>
      </c>
      <c r="B11" s="258"/>
      <c r="C11" s="227">
        <v>14</v>
      </c>
      <c r="D11" s="226">
        <v>2</v>
      </c>
      <c r="E11" s="229">
        <f t="shared" si="1"/>
        <v>32</v>
      </c>
      <c r="F11" s="227">
        <v>20</v>
      </c>
      <c r="G11" s="226">
        <v>12</v>
      </c>
      <c r="H11" s="229">
        <f t="shared" si="2"/>
        <v>362</v>
      </c>
      <c r="I11" s="241">
        <f t="shared" si="3"/>
        <v>197</v>
      </c>
      <c r="J11" s="241">
        <f t="shared" si="3"/>
        <v>165</v>
      </c>
      <c r="K11" s="259">
        <f t="shared" si="4"/>
        <v>25.857142857142858</v>
      </c>
      <c r="L11" s="259">
        <f t="shared" si="5"/>
        <v>11.3125</v>
      </c>
    </row>
    <row r="12" spans="1:21" ht="15.75" customHeight="1">
      <c r="A12" s="228" t="s">
        <v>171</v>
      </c>
      <c r="B12" s="258"/>
      <c r="C12" s="227">
        <v>11</v>
      </c>
      <c r="D12" s="226">
        <v>2</v>
      </c>
      <c r="E12" s="229">
        <f t="shared" si="1"/>
        <v>23</v>
      </c>
      <c r="F12" s="227">
        <v>11</v>
      </c>
      <c r="G12" s="226">
        <v>12</v>
      </c>
      <c r="H12" s="229">
        <f t="shared" si="2"/>
        <v>253</v>
      </c>
      <c r="I12" s="241">
        <f t="shared" si="3"/>
        <v>143</v>
      </c>
      <c r="J12" s="241">
        <f t="shared" si="3"/>
        <v>110</v>
      </c>
      <c r="K12" s="259">
        <f t="shared" si="4"/>
        <v>23</v>
      </c>
      <c r="L12" s="259">
        <f t="shared" si="5"/>
        <v>11</v>
      </c>
    </row>
    <row r="13" spans="1:21" ht="15.75" customHeight="1">
      <c r="A13" s="228" t="s">
        <v>170</v>
      </c>
      <c r="B13" s="258"/>
      <c r="C13" s="227">
        <v>15</v>
      </c>
      <c r="D13" s="226">
        <v>3</v>
      </c>
      <c r="E13" s="229">
        <f t="shared" si="1"/>
        <v>30</v>
      </c>
      <c r="F13" s="227">
        <v>17</v>
      </c>
      <c r="G13" s="226">
        <v>13</v>
      </c>
      <c r="H13" s="229">
        <f t="shared" si="2"/>
        <v>370</v>
      </c>
      <c r="I13" s="241">
        <f t="shared" si="3"/>
        <v>197</v>
      </c>
      <c r="J13" s="241">
        <f t="shared" si="3"/>
        <v>173</v>
      </c>
      <c r="K13" s="259">
        <f t="shared" si="4"/>
        <v>24.666666666666668</v>
      </c>
      <c r="L13" s="259">
        <f t="shared" si="5"/>
        <v>12.333333333333334</v>
      </c>
    </row>
    <row r="14" spans="1:21" ht="15.75" customHeight="1">
      <c r="A14" s="228" t="s">
        <v>169</v>
      </c>
      <c r="B14" s="258"/>
      <c r="C14" s="227">
        <v>19</v>
      </c>
      <c r="D14" s="226">
        <v>4</v>
      </c>
      <c r="E14" s="229">
        <f t="shared" si="1"/>
        <v>37</v>
      </c>
      <c r="F14" s="227">
        <v>20</v>
      </c>
      <c r="G14" s="226">
        <v>17</v>
      </c>
      <c r="H14" s="229">
        <f t="shared" si="2"/>
        <v>521</v>
      </c>
      <c r="I14" s="241">
        <f t="shared" si="3"/>
        <v>249</v>
      </c>
      <c r="J14" s="241">
        <f t="shared" si="3"/>
        <v>272</v>
      </c>
      <c r="K14" s="259">
        <f t="shared" si="4"/>
        <v>27.421052631578949</v>
      </c>
      <c r="L14" s="259">
        <f t="shared" si="5"/>
        <v>14.081081081081081</v>
      </c>
    </row>
    <row r="15" spans="1:21" ht="15.75" customHeight="1">
      <c r="A15" s="228" t="s">
        <v>168</v>
      </c>
      <c r="B15" s="258"/>
      <c r="C15" s="227">
        <v>12</v>
      </c>
      <c r="D15" s="226">
        <v>2</v>
      </c>
      <c r="E15" s="229">
        <f t="shared" si="1"/>
        <v>26</v>
      </c>
      <c r="F15" s="227">
        <v>17</v>
      </c>
      <c r="G15" s="226">
        <v>9</v>
      </c>
      <c r="H15" s="229">
        <f t="shared" si="2"/>
        <v>311</v>
      </c>
      <c r="I15" s="241">
        <f t="shared" si="3"/>
        <v>167</v>
      </c>
      <c r="J15" s="241">
        <f t="shared" si="3"/>
        <v>144</v>
      </c>
      <c r="K15" s="259">
        <f t="shared" si="4"/>
        <v>25.916666666666668</v>
      </c>
      <c r="L15" s="259">
        <f t="shared" si="5"/>
        <v>11.961538461538462</v>
      </c>
    </row>
    <row r="16" spans="1:21" ht="15.75" customHeight="1">
      <c r="A16" s="228" t="s">
        <v>167</v>
      </c>
      <c r="B16" s="258"/>
      <c r="C16" s="227">
        <v>26</v>
      </c>
      <c r="D16" s="226">
        <v>4</v>
      </c>
      <c r="E16" s="229">
        <f t="shared" si="1"/>
        <v>52</v>
      </c>
      <c r="F16" s="227">
        <v>30</v>
      </c>
      <c r="G16" s="226">
        <v>22</v>
      </c>
      <c r="H16" s="229">
        <f t="shared" si="2"/>
        <v>752</v>
      </c>
      <c r="I16" s="241">
        <f t="shared" si="3"/>
        <v>364</v>
      </c>
      <c r="J16" s="241">
        <f t="shared" si="3"/>
        <v>388</v>
      </c>
      <c r="K16" s="259">
        <f t="shared" si="4"/>
        <v>28.923076923076923</v>
      </c>
      <c r="L16" s="259">
        <f t="shared" si="5"/>
        <v>14.461538461538462</v>
      </c>
    </row>
    <row r="17" spans="1:22" ht="15.75" customHeight="1" thickBot="1">
      <c r="A17" s="225" t="s">
        <v>166</v>
      </c>
      <c r="B17" s="258"/>
      <c r="C17" s="227">
        <v>28</v>
      </c>
      <c r="D17" s="226">
        <v>5</v>
      </c>
      <c r="E17" s="257">
        <f t="shared" si="1"/>
        <v>57</v>
      </c>
      <c r="F17" s="227">
        <v>29</v>
      </c>
      <c r="G17" s="226">
        <v>28</v>
      </c>
      <c r="H17" s="229">
        <f t="shared" si="2"/>
        <v>771</v>
      </c>
      <c r="I17" s="241">
        <f t="shared" si="3"/>
        <v>379</v>
      </c>
      <c r="J17" s="241">
        <f t="shared" si="3"/>
        <v>392</v>
      </c>
      <c r="K17" s="256">
        <f t="shared" si="4"/>
        <v>27.535714285714285</v>
      </c>
      <c r="L17" s="256">
        <f t="shared" si="5"/>
        <v>13.526315789473685</v>
      </c>
    </row>
    <row r="18" spans="1:22" ht="15.75" customHeight="1">
      <c r="A18" s="221"/>
      <c r="B18" s="254"/>
      <c r="C18" s="255"/>
      <c r="D18" s="254"/>
      <c r="E18" s="251"/>
      <c r="F18" s="254"/>
      <c r="G18" s="254"/>
      <c r="H18" s="253"/>
      <c r="I18" s="252"/>
      <c r="J18" s="252"/>
      <c r="K18" s="248"/>
      <c r="L18" s="248"/>
      <c r="M18" s="247"/>
      <c r="N18" s="247"/>
      <c r="O18" s="247"/>
      <c r="P18" s="247"/>
      <c r="Q18" s="247"/>
      <c r="R18" s="247"/>
      <c r="S18" s="247"/>
      <c r="T18" s="247"/>
      <c r="U18" s="247"/>
      <c r="V18" s="246"/>
    </row>
    <row r="19" spans="1:22" ht="15.75" customHeight="1" thickBot="1">
      <c r="A19" s="221"/>
      <c r="B19" s="251"/>
      <c r="C19" s="251"/>
      <c r="D19" s="251"/>
      <c r="E19" s="251"/>
      <c r="F19" s="251"/>
      <c r="G19" s="251"/>
      <c r="H19" s="250"/>
      <c r="I19" s="249"/>
      <c r="J19" s="249"/>
      <c r="K19" s="248"/>
      <c r="L19" s="248"/>
      <c r="M19" s="247"/>
      <c r="N19" s="247"/>
      <c r="O19" s="247"/>
      <c r="P19" s="247"/>
      <c r="Q19" s="247"/>
      <c r="R19" s="247"/>
      <c r="S19" s="247"/>
      <c r="T19" s="247"/>
      <c r="U19" s="247"/>
      <c r="V19" s="246"/>
    </row>
    <row r="20" spans="1:22" ht="17.25" customHeight="1">
      <c r="A20" s="604" t="s">
        <v>40</v>
      </c>
      <c r="B20" s="606" t="s">
        <v>159</v>
      </c>
      <c r="C20" s="606"/>
      <c r="D20" s="606"/>
      <c r="E20" s="607" t="s">
        <v>158</v>
      </c>
      <c r="F20" s="606"/>
      <c r="G20" s="606"/>
      <c r="H20" s="606" t="s">
        <v>155</v>
      </c>
      <c r="I20" s="606"/>
      <c r="J20" s="608"/>
      <c r="K20" s="220"/>
      <c r="L20" s="220"/>
    </row>
    <row r="21" spans="1:22" ht="17.25" customHeight="1">
      <c r="A21" s="605"/>
      <c r="B21" s="244" t="s">
        <v>9</v>
      </c>
      <c r="C21" s="244" t="s">
        <v>10</v>
      </c>
      <c r="D21" s="244" t="s">
        <v>11</v>
      </c>
      <c r="E21" s="245" t="s">
        <v>9</v>
      </c>
      <c r="F21" s="244" t="s">
        <v>10</v>
      </c>
      <c r="G21" s="244" t="s">
        <v>11</v>
      </c>
      <c r="H21" s="244" t="s">
        <v>9</v>
      </c>
      <c r="I21" s="244" t="s">
        <v>10</v>
      </c>
      <c r="J21" s="243" t="s">
        <v>11</v>
      </c>
      <c r="K21" s="220"/>
      <c r="L21" s="220"/>
    </row>
    <row r="22" spans="1:22" ht="15.75" customHeight="1">
      <c r="A22" s="242" t="s">
        <v>176</v>
      </c>
      <c r="B22" s="227">
        <v>1374</v>
      </c>
      <c r="C22" s="226">
        <v>729</v>
      </c>
      <c r="D22" s="226">
        <v>645</v>
      </c>
      <c r="E22" s="227">
        <v>1293</v>
      </c>
      <c r="F22" s="226">
        <v>633</v>
      </c>
      <c r="G22" s="226">
        <v>660</v>
      </c>
      <c r="H22" s="227">
        <v>1316</v>
      </c>
      <c r="I22" s="226">
        <v>667</v>
      </c>
      <c r="J22" s="226">
        <v>649</v>
      </c>
      <c r="K22" s="220"/>
      <c r="L22" s="220"/>
    </row>
    <row r="23" spans="1:22" s="239" customFormat="1" ht="15.75" customHeight="1">
      <c r="A23" s="242" t="s">
        <v>148</v>
      </c>
      <c r="B23" s="229">
        <v>1383</v>
      </c>
      <c r="C23" s="229">
        <v>708</v>
      </c>
      <c r="D23" s="229">
        <v>675</v>
      </c>
      <c r="E23" s="229">
        <v>1380</v>
      </c>
      <c r="F23" s="229">
        <v>731</v>
      </c>
      <c r="G23" s="229">
        <v>649</v>
      </c>
      <c r="H23" s="229">
        <v>1296</v>
      </c>
      <c r="I23" s="229">
        <v>636</v>
      </c>
      <c r="J23" s="229">
        <v>660</v>
      </c>
      <c r="K23" s="241"/>
      <c r="L23" s="240"/>
    </row>
    <row r="24" spans="1:22" s="239" customFormat="1" ht="15.75" customHeight="1">
      <c r="A24" s="242" t="s">
        <v>147</v>
      </c>
      <c r="B24" s="229">
        <v>1359</v>
      </c>
      <c r="C24" s="229">
        <v>710</v>
      </c>
      <c r="D24" s="229">
        <v>649</v>
      </c>
      <c r="E24" s="229">
        <v>1391</v>
      </c>
      <c r="F24" s="229">
        <v>710</v>
      </c>
      <c r="G24" s="229">
        <v>681</v>
      </c>
      <c r="H24" s="229">
        <v>1375</v>
      </c>
      <c r="I24" s="229">
        <v>730</v>
      </c>
      <c r="J24" s="229">
        <v>645</v>
      </c>
      <c r="K24" s="241"/>
      <c r="L24" s="240"/>
    </row>
    <row r="25" spans="1:22" s="239" customFormat="1" ht="15.75" customHeight="1">
      <c r="A25" s="242" t="s">
        <v>175</v>
      </c>
      <c r="B25" s="229">
        <v>1297</v>
      </c>
      <c r="C25" s="229">
        <v>661</v>
      </c>
      <c r="D25" s="229">
        <v>636</v>
      </c>
      <c r="E25" s="229">
        <v>1357</v>
      </c>
      <c r="F25" s="229">
        <v>713</v>
      </c>
      <c r="G25" s="229">
        <v>644</v>
      </c>
      <c r="H25" s="229">
        <v>1398</v>
      </c>
      <c r="I25" s="229">
        <v>715</v>
      </c>
      <c r="J25" s="229">
        <v>683</v>
      </c>
      <c r="K25" s="241"/>
      <c r="L25" s="240"/>
    </row>
    <row r="26" spans="1:22" s="234" customFormat="1" ht="15.75" customHeight="1">
      <c r="A26" s="238" t="s">
        <v>174</v>
      </c>
      <c r="B26" s="237">
        <f t="shared" ref="B26:J26" si="6">SUM(B28:B35)</f>
        <v>1282</v>
      </c>
      <c r="C26" s="237">
        <f t="shared" si="6"/>
        <v>634</v>
      </c>
      <c r="D26" s="237">
        <f t="shared" si="6"/>
        <v>648</v>
      </c>
      <c r="E26" s="237">
        <f t="shared" si="6"/>
        <v>1299</v>
      </c>
      <c r="F26" s="237">
        <f t="shared" si="6"/>
        <v>660</v>
      </c>
      <c r="G26" s="237">
        <f t="shared" si="6"/>
        <v>639</v>
      </c>
      <c r="H26" s="237">
        <f t="shared" si="6"/>
        <v>1358</v>
      </c>
      <c r="I26" s="237">
        <f t="shared" si="6"/>
        <v>711</v>
      </c>
      <c r="J26" s="237">
        <f t="shared" si="6"/>
        <v>647</v>
      </c>
      <c r="K26" s="236"/>
      <c r="L26" s="235"/>
    </row>
    <row r="27" spans="1:22" ht="15.75" customHeight="1">
      <c r="A27" s="233"/>
      <c r="B27" s="232"/>
      <c r="C27" s="231"/>
      <c r="D27" s="231"/>
      <c r="E27" s="232"/>
      <c r="F27" s="231"/>
      <c r="G27" s="231"/>
      <c r="H27" s="232"/>
      <c r="I27" s="231"/>
      <c r="J27" s="231"/>
      <c r="K27" s="230"/>
      <c r="L27" s="220"/>
    </row>
    <row r="28" spans="1:22" ht="15.75" customHeight="1">
      <c r="A28" s="228" t="s">
        <v>173</v>
      </c>
      <c r="B28" s="229">
        <f t="shared" ref="B28:B35" si="7">SUM(C28:D28)</f>
        <v>199</v>
      </c>
      <c r="C28" s="227">
        <v>98</v>
      </c>
      <c r="D28" s="226">
        <v>101</v>
      </c>
      <c r="E28" s="227">
        <f t="shared" ref="E28:E35" si="8">SUM(F28:G28)</f>
        <v>198</v>
      </c>
      <c r="F28" s="227">
        <v>96</v>
      </c>
      <c r="G28" s="226">
        <v>102</v>
      </c>
      <c r="H28" s="227">
        <f t="shared" ref="H28:H35" si="9">SUM(I28:J28)</f>
        <v>202</v>
      </c>
      <c r="I28" s="227">
        <v>115</v>
      </c>
      <c r="J28" s="226">
        <v>87</v>
      </c>
      <c r="K28" s="220"/>
      <c r="L28" s="220"/>
    </row>
    <row r="29" spans="1:22" ht="15.75" customHeight="1">
      <c r="A29" s="228" t="s">
        <v>172</v>
      </c>
      <c r="B29" s="227">
        <f t="shared" si="7"/>
        <v>122</v>
      </c>
      <c r="C29" s="227">
        <v>61</v>
      </c>
      <c r="D29" s="226">
        <v>61</v>
      </c>
      <c r="E29" s="227">
        <f t="shared" si="8"/>
        <v>113</v>
      </c>
      <c r="F29" s="227">
        <v>65</v>
      </c>
      <c r="G29" s="226">
        <v>48</v>
      </c>
      <c r="H29" s="227">
        <f t="shared" si="9"/>
        <v>127</v>
      </c>
      <c r="I29" s="227">
        <v>71</v>
      </c>
      <c r="J29" s="226">
        <v>56</v>
      </c>
      <c r="K29" s="220"/>
      <c r="L29" s="220"/>
    </row>
    <row r="30" spans="1:22" ht="15.75" customHeight="1">
      <c r="A30" s="228" t="s">
        <v>171</v>
      </c>
      <c r="B30" s="227">
        <f t="shared" si="7"/>
        <v>74</v>
      </c>
      <c r="C30" s="227">
        <v>38</v>
      </c>
      <c r="D30" s="226">
        <v>36</v>
      </c>
      <c r="E30" s="227">
        <f t="shared" si="8"/>
        <v>94</v>
      </c>
      <c r="F30" s="227">
        <v>44</v>
      </c>
      <c r="G30" s="226">
        <v>50</v>
      </c>
      <c r="H30" s="227">
        <f t="shared" si="9"/>
        <v>85</v>
      </c>
      <c r="I30" s="227">
        <v>61</v>
      </c>
      <c r="J30" s="226">
        <v>24</v>
      </c>
      <c r="K30" s="220"/>
      <c r="L30" s="220"/>
    </row>
    <row r="31" spans="1:22" ht="15.75" customHeight="1">
      <c r="A31" s="228" t="s">
        <v>170</v>
      </c>
      <c r="B31" s="227">
        <f t="shared" si="7"/>
        <v>130</v>
      </c>
      <c r="C31" s="227">
        <v>73</v>
      </c>
      <c r="D31" s="226">
        <v>57</v>
      </c>
      <c r="E31" s="227">
        <f t="shared" si="8"/>
        <v>121</v>
      </c>
      <c r="F31" s="227">
        <v>67</v>
      </c>
      <c r="G31" s="226">
        <v>54</v>
      </c>
      <c r="H31" s="227">
        <f t="shared" si="9"/>
        <v>119</v>
      </c>
      <c r="I31" s="227">
        <v>57</v>
      </c>
      <c r="J31" s="226">
        <v>62</v>
      </c>
      <c r="K31" s="220"/>
      <c r="L31" s="220"/>
    </row>
    <row r="32" spans="1:22" ht="15.75" customHeight="1">
      <c r="A32" s="228" t="s">
        <v>169</v>
      </c>
      <c r="B32" s="227">
        <f t="shared" si="7"/>
        <v>173</v>
      </c>
      <c r="C32" s="227">
        <v>96</v>
      </c>
      <c r="D32" s="226">
        <v>77</v>
      </c>
      <c r="E32" s="227">
        <f t="shared" si="8"/>
        <v>178</v>
      </c>
      <c r="F32" s="227">
        <v>81</v>
      </c>
      <c r="G32" s="226">
        <v>97</v>
      </c>
      <c r="H32" s="227">
        <f t="shared" si="9"/>
        <v>170</v>
      </c>
      <c r="I32" s="227">
        <v>72</v>
      </c>
      <c r="J32" s="226">
        <v>98</v>
      </c>
      <c r="K32" s="220"/>
      <c r="L32" s="220"/>
    </row>
    <row r="33" spans="1:12" ht="15.75" customHeight="1">
      <c r="A33" s="228" t="s">
        <v>168</v>
      </c>
      <c r="B33" s="227">
        <f t="shared" si="7"/>
        <v>93</v>
      </c>
      <c r="C33" s="227">
        <v>39</v>
      </c>
      <c r="D33" s="226">
        <v>54</v>
      </c>
      <c r="E33" s="227">
        <f t="shared" si="8"/>
        <v>113</v>
      </c>
      <c r="F33" s="227">
        <v>66</v>
      </c>
      <c r="G33" s="226">
        <v>47</v>
      </c>
      <c r="H33" s="227">
        <f t="shared" si="9"/>
        <v>105</v>
      </c>
      <c r="I33" s="227">
        <v>62</v>
      </c>
      <c r="J33" s="226">
        <v>43</v>
      </c>
      <c r="K33" s="220"/>
      <c r="L33" s="220"/>
    </row>
    <row r="34" spans="1:12" ht="15.75" customHeight="1">
      <c r="A34" s="228" t="s">
        <v>167</v>
      </c>
      <c r="B34" s="227">
        <f t="shared" si="7"/>
        <v>232</v>
      </c>
      <c r="C34" s="227">
        <v>112</v>
      </c>
      <c r="D34" s="226">
        <v>120</v>
      </c>
      <c r="E34" s="227">
        <f t="shared" si="8"/>
        <v>240</v>
      </c>
      <c r="F34" s="227">
        <v>124</v>
      </c>
      <c r="G34" s="226">
        <v>116</v>
      </c>
      <c r="H34" s="227">
        <f t="shared" si="9"/>
        <v>280</v>
      </c>
      <c r="I34" s="227">
        <v>128</v>
      </c>
      <c r="J34" s="226">
        <v>152</v>
      </c>
      <c r="K34" s="220"/>
      <c r="L34" s="220"/>
    </row>
    <row r="35" spans="1:12" ht="15.75" customHeight="1" thickBot="1">
      <c r="A35" s="225" t="s">
        <v>166</v>
      </c>
      <c r="B35" s="224">
        <f t="shared" si="7"/>
        <v>259</v>
      </c>
      <c r="C35" s="223">
        <v>117</v>
      </c>
      <c r="D35" s="222">
        <v>142</v>
      </c>
      <c r="E35" s="223">
        <f t="shared" si="8"/>
        <v>242</v>
      </c>
      <c r="F35" s="223">
        <v>117</v>
      </c>
      <c r="G35" s="222">
        <v>125</v>
      </c>
      <c r="H35" s="223">
        <f t="shared" si="9"/>
        <v>270</v>
      </c>
      <c r="I35" s="223">
        <v>145</v>
      </c>
      <c r="J35" s="222">
        <v>125</v>
      </c>
      <c r="K35" s="220"/>
      <c r="L35" s="220"/>
    </row>
    <row r="36" spans="1:12" ht="15.75" customHeight="1">
      <c r="A36" s="221" t="s">
        <v>165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</row>
  </sheetData>
  <mergeCells count="11">
    <mergeCell ref="K2:K3"/>
    <mergeCell ref="L2:L3"/>
    <mergeCell ref="A20:A21"/>
    <mergeCell ref="B20:D20"/>
    <mergeCell ref="E20:G20"/>
    <mergeCell ref="H20:J20"/>
    <mergeCell ref="A2:A3"/>
    <mergeCell ref="B2:B3"/>
    <mergeCell ref="C2:C3"/>
    <mergeCell ref="E2:G2"/>
    <mergeCell ref="H2:J2"/>
  </mergeCells>
  <phoneticPr fontId="4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view="pageBreakPreview" zoomScaleNormal="100" zoomScaleSheetLayoutView="100" workbookViewId="0">
      <selection activeCell="C45" sqref="C45"/>
    </sheetView>
  </sheetViews>
  <sheetFormatPr defaultRowHeight="13.5"/>
  <cols>
    <col min="1" max="1" width="20.75" style="146" customWidth="1"/>
    <col min="2" max="2" width="35" style="146" customWidth="1"/>
    <col min="3" max="3" width="27.375" style="146" customWidth="1"/>
    <col min="4" max="16384" width="9" style="146"/>
  </cols>
  <sheetData>
    <row r="1" spans="1:3" ht="29.25" customHeight="1" thickBot="1">
      <c r="A1" s="831" t="s">
        <v>457</v>
      </c>
      <c r="B1" s="831"/>
      <c r="C1" s="434" t="s">
        <v>456</v>
      </c>
    </row>
    <row r="2" spans="1:3" s="327" customFormat="1" ht="13.5" customHeight="1">
      <c r="A2" s="433" t="s">
        <v>118</v>
      </c>
      <c r="B2" s="432" t="s">
        <v>455</v>
      </c>
      <c r="C2" s="431" t="s">
        <v>454</v>
      </c>
    </row>
    <row r="3" spans="1:3" ht="13.5" customHeight="1">
      <c r="A3" s="430" t="s">
        <v>453</v>
      </c>
      <c r="B3" s="429"/>
      <c r="C3" s="428"/>
    </row>
    <row r="4" spans="1:3" ht="13.5" customHeight="1">
      <c r="A4" s="424" t="s">
        <v>452</v>
      </c>
      <c r="B4" s="423" t="s">
        <v>451</v>
      </c>
      <c r="C4" s="422" t="s">
        <v>450</v>
      </c>
    </row>
    <row r="5" spans="1:3" ht="13.5" customHeight="1">
      <c r="A5" s="424" t="s">
        <v>378</v>
      </c>
      <c r="B5" s="423" t="s">
        <v>449</v>
      </c>
      <c r="C5" s="422" t="s">
        <v>448</v>
      </c>
    </row>
    <row r="6" spans="1:3" ht="13.5" customHeight="1">
      <c r="A6" s="424"/>
      <c r="B6" s="423"/>
      <c r="C6" s="422" t="s">
        <v>447</v>
      </c>
    </row>
    <row r="7" spans="1:3" ht="13.5" customHeight="1">
      <c r="A7" s="424" t="s">
        <v>368</v>
      </c>
      <c r="B7" s="423" t="s">
        <v>446</v>
      </c>
      <c r="C7" s="422" t="s">
        <v>445</v>
      </c>
    </row>
    <row r="8" spans="1:3" ht="13.5" customHeight="1">
      <c r="A8" s="424" t="s">
        <v>418</v>
      </c>
      <c r="B8" s="423" t="s">
        <v>444</v>
      </c>
      <c r="C8" s="422" t="s">
        <v>443</v>
      </c>
    </row>
    <row r="9" spans="1:3" ht="13.5" customHeight="1">
      <c r="A9" s="427" t="s">
        <v>442</v>
      </c>
      <c r="B9" s="423"/>
      <c r="C9" s="422"/>
    </row>
    <row r="10" spans="1:3" ht="13.5" customHeight="1">
      <c r="A10" s="424" t="s">
        <v>404</v>
      </c>
      <c r="B10" s="423" t="s">
        <v>441</v>
      </c>
      <c r="C10" s="422" t="s">
        <v>440</v>
      </c>
    </row>
    <row r="11" spans="1:3" ht="13.5" customHeight="1">
      <c r="A11" s="424" t="s">
        <v>404</v>
      </c>
      <c r="B11" s="423" t="s">
        <v>439</v>
      </c>
      <c r="C11" s="422" t="s">
        <v>328</v>
      </c>
    </row>
    <row r="12" spans="1:3" ht="13.5" customHeight="1">
      <c r="A12" s="424" t="s">
        <v>392</v>
      </c>
      <c r="B12" s="423" t="s">
        <v>438</v>
      </c>
      <c r="C12" s="422" t="s">
        <v>338</v>
      </c>
    </row>
    <row r="13" spans="1:3" ht="13.5" customHeight="1">
      <c r="A13" s="424" t="s">
        <v>390</v>
      </c>
      <c r="B13" s="423" t="s">
        <v>437</v>
      </c>
      <c r="C13" s="422" t="s">
        <v>338</v>
      </c>
    </row>
    <row r="14" spans="1:3" ht="13.5" customHeight="1">
      <c r="A14" s="424" t="s">
        <v>378</v>
      </c>
      <c r="B14" s="423" t="s">
        <v>436</v>
      </c>
      <c r="C14" s="422" t="s">
        <v>381</v>
      </c>
    </row>
    <row r="15" spans="1:3" ht="13.5" customHeight="1">
      <c r="A15" s="424" t="s">
        <v>340</v>
      </c>
      <c r="B15" s="423" t="s">
        <v>435</v>
      </c>
      <c r="C15" s="422" t="s">
        <v>434</v>
      </c>
    </row>
    <row r="16" spans="1:3" ht="13.5" customHeight="1">
      <c r="A16" s="424" t="s">
        <v>340</v>
      </c>
      <c r="B16" s="423" t="s">
        <v>433</v>
      </c>
      <c r="C16" s="422" t="s">
        <v>432</v>
      </c>
    </row>
    <row r="17" spans="1:3" ht="13.5" customHeight="1">
      <c r="A17" s="424" t="s">
        <v>340</v>
      </c>
      <c r="B17" s="423" t="s">
        <v>431</v>
      </c>
      <c r="C17" s="422" t="s">
        <v>430</v>
      </c>
    </row>
    <row r="18" spans="1:3" ht="13.5" customHeight="1">
      <c r="A18" s="424" t="s">
        <v>340</v>
      </c>
      <c r="B18" s="423" t="s">
        <v>429</v>
      </c>
      <c r="C18" s="422" t="s">
        <v>428</v>
      </c>
    </row>
    <row r="19" spans="1:3" ht="13.5" customHeight="1">
      <c r="A19" s="424" t="s">
        <v>340</v>
      </c>
      <c r="B19" s="423" t="s">
        <v>427</v>
      </c>
      <c r="C19" s="422" t="s">
        <v>338</v>
      </c>
    </row>
    <row r="20" spans="1:3" ht="13.5" customHeight="1">
      <c r="A20" s="424" t="s">
        <v>340</v>
      </c>
      <c r="B20" s="423" t="s">
        <v>426</v>
      </c>
      <c r="C20" s="422" t="s">
        <v>343</v>
      </c>
    </row>
    <row r="21" spans="1:3" ht="13.5" customHeight="1">
      <c r="A21" s="424" t="s">
        <v>340</v>
      </c>
      <c r="B21" s="423" t="s">
        <v>425</v>
      </c>
      <c r="C21" s="422" t="s">
        <v>424</v>
      </c>
    </row>
    <row r="22" spans="1:3" ht="13.5" customHeight="1">
      <c r="A22" s="427" t="s">
        <v>423</v>
      </c>
      <c r="B22" s="423"/>
      <c r="C22" s="422"/>
    </row>
    <row r="23" spans="1:3" ht="13.5" customHeight="1">
      <c r="A23" s="424" t="s">
        <v>418</v>
      </c>
      <c r="B23" s="423" t="s">
        <v>422</v>
      </c>
      <c r="C23" s="422" t="s">
        <v>338</v>
      </c>
    </row>
    <row r="24" spans="1:3" ht="13.5" customHeight="1">
      <c r="A24" s="424" t="s">
        <v>418</v>
      </c>
      <c r="B24" s="423" t="s">
        <v>421</v>
      </c>
      <c r="C24" s="422" t="s">
        <v>328</v>
      </c>
    </row>
    <row r="25" spans="1:3" ht="13.5" customHeight="1">
      <c r="A25" s="424" t="s">
        <v>418</v>
      </c>
      <c r="B25" s="423" t="s">
        <v>420</v>
      </c>
      <c r="C25" s="422" t="s">
        <v>419</v>
      </c>
    </row>
    <row r="26" spans="1:3" ht="13.5" customHeight="1">
      <c r="A26" s="424" t="s">
        <v>418</v>
      </c>
      <c r="B26" s="423" t="s">
        <v>417</v>
      </c>
      <c r="C26" s="422" t="s">
        <v>416</v>
      </c>
    </row>
    <row r="27" spans="1:3" ht="13.5" customHeight="1">
      <c r="A27" s="424" t="s">
        <v>413</v>
      </c>
      <c r="B27" s="423" t="s">
        <v>415</v>
      </c>
      <c r="C27" s="422" t="s">
        <v>338</v>
      </c>
    </row>
    <row r="28" spans="1:3" ht="13.5" customHeight="1">
      <c r="A28" s="424" t="s">
        <v>413</v>
      </c>
      <c r="B28" s="423" t="s">
        <v>414</v>
      </c>
      <c r="C28" s="422" t="s">
        <v>336</v>
      </c>
    </row>
    <row r="29" spans="1:3" ht="13.5" customHeight="1">
      <c r="A29" s="424" t="s">
        <v>413</v>
      </c>
      <c r="B29" s="423" t="s">
        <v>412</v>
      </c>
      <c r="C29" s="422" t="s">
        <v>411</v>
      </c>
    </row>
    <row r="30" spans="1:3" ht="13.5" customHeight="1">
      <c r="A30" s="424" t="s">
        <v>404</v>
      </c>
      <c r="B30" s="423" t="s">
        <v>410</v>
      </c>
      <c r="C30" s="422" t="s">
        <v>328</v>
      </c>
    </row>
    <row r="31" spans="1:3" ht="13.5" customHeight="1">
      <c r="A31" s="424" t="s">
        <v>404</v>
      </c>
      <c r="B31" s="423" t="s">
        <v>409</v>
      </c>
      <c r="C31" s="422" t="s">
        <v>399</v>
      </c>
    </row>
    <row r="32" spans="1:3" ht="13.5" customHeight="1">
      <c r="A32" s="424" t="s">
        <v>404</v>
      </c>
      <c r="B32" s="423" t="s">
        <v>408</v>
      </c>
      <c r="C32" s="422" t="s">
        <v>407</v>
      </c>
    </row>
    <row r="33" spans="1:3" ht="13.5" customHeight="1">
      <c r="A33" s="424" t="s">
        <v>404</v>
      </c>
      <c r="B33" s="423" t="s">
        <v>406</v>
      </c>
      <c r="C33" s="422" t="s">
        <v>405</v>
      </c>
    </row>
    <row r="34" spans="1:3" ht="13.5" customHeight="1">
      <c r="A34" s="424" t="s">
        <v>404</v>
      </c>
      <c r="B34" s="423" t="s">
        <v>403</v>
      </c>
      <c r="C34" s="422" t="s">
        <v>379</v>
      </c>
    </row>
    <row r="35" spans="1:3" ht="13.5" customHeight="1">
      <c r="A35" s="424" t="s">
        <v>394</v>
      </c>
      <c r="B35" s="423" t="s">
        <v>402</v>
      </c>
      <c r="C35" s="422" t="s">
        <v>401</v>
      </c>
    </row>
    <row r="36" spans="1:3" ht="13.5" customHeight="1">
      <c r="A36" s="424" t="s">
        <v>394</v>
      </c>
      <c r="B36" s="423" t="s">
        <v>400</v>
      </c>
      <c r="C36" s="422" t="s">
        <v>399</v>
      </c>
    </row>
    <row r="37" spans="1:3" ht="13.5" customHeight="1">
      <c r="A37" s="424" t="s">
        <v>394</v>
      </c>
      <c r="B37" s="423" t="s">
        <v>398</v>
      </c>
      <c r="C37" s="422" t="s">
        <v>397</v>
      </c>
    </row>
    <row r="38" spans="1:3" ht="13.5" customHeight="1">
      <c r="A38" s="424" t="s">
        <v>394</v>
      </c>
      <c r="B38" s="423" t="s">
        <v>396</v>
      </c>
      <c r="C38" s="422" t="s">
        <v>395</v>
      </c>
    </row>
    <row r="39" spans="1:3" ht="13.5" customHeight="1">
      <c r="A39" s="424" t="s">
        <v>394</v>
      </c>
      <c r="B39" s="423" t="s">
        <v>393</v>
      </c>
      <c r="C39" s="422" t="s">
        <v>328</v>
      </c>
    </row>
    <row r="40" spans="1:3" ht="13.5" customHeight="1">
      <c r="A40" s="424" t="s">
        <v>392</v>
      </c>
      <c r="B40" s="423" t="s">
        <v>391</v>
      </c>
      <c r="C40" s="422" t="s">
        <v>328</v>
      </c>
    </row>
    <row r="41" spans="1:3" ht="13.5" customHeight="1">
      <c r="A41" s="424" t="s">
        <v>390</v>
      </c>
      <c r="B41" s="423" t="s">
        <v>389</v>
      </c>
      <c r="C41" s="422" t="s">
        <v>338</v>
      </c>
    </row>
    <row r="42" spans="1:3" ht="13.5" customHeight="1">
      <c r="A42" s="424" t="s">
        <v>388</v>
      </c>
      <c r="B42" s="423" t="s">
        <v>387</v>
      </c>
      <c r="C42" s="422" t="s">
        <v>381</v>
      </c>
    </row>
    <row r="43" spans="1:3" ht="13.5" customHeight="1">
      <c r="A43" s="424" t="s">
        <v>378</v>
      </c>
      <c r="B43" s="423" t="s">
        <v>386</v>
      </c>
      <c r="C43" s="422" t="s">
        <v>381</v>
      </c>
    </row>
    <row r="44" spans="1:3" ht="13.5" customHeight="1">
      <c r="A44" s="424" t="s">
        <v>378</v>
      </c>
      <c r="B44" s="423" t="s">
        <v>385</v>
      </c>
      <c r="C44" s="422" t="s">
        <v>381</v>
      </c>
    </row>
    <row r="45" spans="1:3" ht="13.5" customHeight="1">
      <c r="A45" s="424" t="s">
        <v>378</v>
      </c>
      <c r="B45" s="423" t="s">
        <v>384</v>
      </c>
      <c r="C45" s="422" t="s">
        <v>381</v>
      </c>
    </row>
    <row r="46" spans="1:3" ht="13.5" customHeight="1">
      <c r="A46" s="424" t="s">
        <v>378</v>
      </c>
      <c r="B46" s="423" t="s">
        <v>383</v>
      </c>
      <c r="C46" s="422" t="s">
        <v>381</v>
      </c>
    </row>
    <row r="47" spans="1:3" ht="13.5" customHeight="1">
      <c r="A47" s="424" t="s">
        <v>378</v>
      </c>
      <c r="B47" s="423" t="s">
        <v>382</v>
      </c>
      <c r="C47" s="422" t="s">
        <v>381</v>
      </c>
    </row>
    <row r="48" spans="1:3" ht="13.5" customHeight="1">
      <c r="A48" s="424" t="s">
        <v>378</v>
      </c>
      <c r="B48" s="423" t="s">
        <v>380</v>
      </c>
      <c r="C48" s="422" t="s">
        <v>379</v>
      </c>
    </row>
    <row r="49" spans="1:3" ht="13.5" customHeight="1">
      <c r="A49" s="424" t="s">
        <v>378</v>
      </c>
      <c r="B49" s="423" t="s">
        <v>377</v>
      </c>
      <c r="C49" s="422" t="s">
        <v>376</v>
      </c>
    </row>
    <row r="50" spans="1:3" ht="13.5" customHeight="1">
      <c r="A50" s="424" t="s">
        <v>375</v>
      </c>
      <c r="B50" s="423" t="s">
        <v>374</v>
      </c>
      <c r="C50" s="422" t="s">
        <v>373</v>
      </c>
    </row>
    <row r="51" spans="1:3" ht="13.5" customHeight="1">
      <c r="A51" s="424" t="s">
        <v>368</v>
      </c>
      <c r="B51" s="423" t="s">
        <v>372</v>
      </c>
      <c r="C51" s="422" t="s">
        <v>371</v>
      </c>
    </row>
    <row r="52" spans="1:3" ht="13.5" customHeight="1">
      <c r="A52" s="424" t="s">
        <v>368</v>
      </c>
      <c r="B52" s="423" t="s">
        <v>370</v>
      </c>
      <c r="C52" s="422" t="s">
        <v>369</v>
      </c>
    </row>
    <row r="53" spans="1:3" ht="13.5" customHeight="1">
      <c r="A53" s="424" t="s">
        <v>368</v>
      </c>
      <c r="B53" s="423" t="s">
        <v>367</v>
      </c>
      <c r="C53" s="422" t="s">
        <v>366</v>
      </c>
    </row>
    <row r="54" spans="1:3" ht="13.5" customHeight="1">
      <c r="A54" s="424" t="s">
        <v>340</v>
      </c>
      <c r="B54" s="423" t="s">
        <v>365</v>
      </c>
      <c r="C54" s="422" t="s">
        <v>364</v>
      </c>
    </row>
    <row r="55" spans="1:3" ht="13.5" customHeight="1">
      <c r="A55" s="424" t="s">
        <v>340</v>
      </c>
      <c r="B55" s="423" t="s">
        <v>363</v>
      </c>
      <c r="C55" s="422" t="s">
        <v>328</v>
      </c>
    </row>
    <row r="56" spans="1:3" ht="13.5" customHeight="1">
      <c r="A56" s="424" t="s">
        <v>340</v>
      </c>
      <c r="B56" s="423" t="s">
        <v>362</v>
      </c>
      <c r="C56" s="422" t="s">
        <v>361</v>
      </c>
    </row>
    <row r="57" spans="1:3" ht="13.5" customHeight="1">
      <c r="A57" s="424" t="s">
        <v>340</v>
      </c>
      <c r="B57" s="423" t="s">
        <v>360</v>
      </c>
      <c r="C57" s="422" t="s">
        <v>359</v>
      </c>
    </row>
    <row r="58" spans="1:3" ht="13.5" customHeight="1">
      <c r="A58" s="424" t="s">
        <v>340</v>
      </c>
      <c r="B58" s="423" t="s">
        <v>358</v>
      </c>
      <c r="C58" s="422" t="s">
        <v>357</v>
      </c>
    </row>
    <row r="59" spans="1:3" ht="13.5" customHeight="1">
      <c r="A59" s="424" t="s">
        <v>340</v>
      </c>
      <c r="B59" s="423" t="s">
        <v>356</v>
      </c>
      <c r="C59" s="422" t="s">
        <v>355</v>
      </c>
    </row>
    <row r="60" spans="1:3" ht="13.5" customHeight="1">
      <c r="A60" s="424" t="s">
        <v>340</v>
      </c>
      <c r="B60" s="423" t="s">
        <v>354</v>
      </c>
      <c r="C60" s="422" t="s">
        <v>353</v>
      </c>
    </row>
    <row r="61" spans="1:3" ht="13.5" customHeight="1">
      <c r="A61" s="424" t="s">
        <v>340</v>
      </c>
      <c r="B61" s="423" t="s">
        <v>352</v>
      </c>
      <c r="C61" s="422" t="s">
        <v>351</v>
      </c>
    </row>
    <row r="62" spans="1:3" ht="13.5" customHeight="1">
      <c r="A62" s="424" t="s">
        <v>340</v>
      </c>
      <c r="B62" s="423" t="s">
        <v>350</v>
      </c>
      <c r="C62" s="422" t="s">
        <v>349</v>
      </c>
    </row>
    <row r="63" spans="1:3" ht="13.5" customHeight="1">
      <c r="A63" s="424" t="s">
        <v>340</v>
      </c>
      <c r="B63" s="423" t="s">
        <v>348</v>
      </c>
      <c r="C63" s="422" t="s">
        <v>347</v>
      </c>
    </row>
    <row r="64" spans="1:3" ht="13.5" customHeight="1">
      <c r="A64" s="424" t="s">
        <v>340</v>
      </c>
      <c r="B64" s="423" t="s">
        <v>346</v>
      </c>
      <c r="C64" s="422" t="s">
        <v>345</v>
      </c>
    </row>
    <row r="65" spans="1:3" ht="13.5" customHeight="1">
      <c r="A65" s="424" t="s">
        <v>340</v>
      </c>
      <c r="B65" s="423" t="s">
        <v>344</v>
      </c>
      <c r="C65" s="422" t="s">
        <v>343</v>
      </c>
    </row>
    <row r="66" spans="1:3" ht="13.5" customHeight="1">
      <c r="A66" s="424" t="s">
        <v>340</v>
      </c>
      <c r="B66" s="423" t="s">
        <v>342</v>
      </c>
      <c r="C66" s="422" t="s">
        <v>341</v>
      </c>
    </row>
    <row r="67" spans="1:3" ht="13.5" customHeight="1">
      <c r="A67" s="424" t="s">
        <v>340</v>
      </c>
      <c r="B67" s="423" t="s">
        <v>339</v>
      </c>
      <c r="C67" s="422" t="s">
        <v>338</v>
      </c>
    </row>
    <row r="68" spans="1:3" ht="13.5" customHeight="1">
      <c r="A68" s="424" t="s">
        <v>321</v>
      </c>
      <c r="B68" s="423" t="s">
        <v>337</v>
      </c>
      <c r="C68" s="422" t="s">
        <v>336</v>
      </c>
    </row>
    <row r="69" spans="1:3" ht="13.5" customHeight="1">
      <c r="A69" s="424" t="s">
        <v>321</v>
      </c>
      <c r="B69" s="423" t="s">
        <v>335</v>
      </c>
      <c r="C69" s="422" t="s">
        <v>334</v>
      </c>
    </row>
    <row r="70" spans="1:3" ht="13.5" customHeight="1">
      <c r="A70" s="426" t="s">
        <v>321</v>
      </c>
      <c r="B70" s="425" t="s">
        <v>333</v>
      </c>
      <c r="C70" s="327" t="s">
        <v>332</v>
      </c>
    </row>
    <row r="71" spans="1:3" ht="13.5" customHeight="1">
      <c r="A71" s="424" t="s">
        <v>321</v>
      </c>
      <c r="B71" s="423" t="s">
        <v>331</v>
      </c>
      <c r="C71" s="422" t="s">
        <v>330</v>
      </c>
    </row>
    <row r="72" spans="1:3" ht="13.5" customHeight="1">
      <c r="A72" s="424" t="s">
        <v>321</v>
      </c>
      <c r="B72" s="423" t="s">
        <v>329</v>
      </c>
      <c r="C72" s="422" t="s">
        <v>328</v>
      </c>
    </row>
    <row r="73" spans="1:3" ht="13.5" customHeight="1">
      <c r="A73" s="424" t="s">
        <v>321</v>
      </c>
      <c r="B73" s="423" t="s">
        <v>327</v>
      </c>
      <c r="C73" s="422" t="s">
        <v>326</v>
      </c>
    </row>
    <row r="74" spans="1:3" ht="13.5" customHeight="1">
      <c r="A74" s="424" t="s">
        <v>321</v>
      </c>
      <c r="B74" s="423" t="s">
        <v>325</v>
      </c>
      <c r="C74" s="422" t="s">
        <v>324</v>
      </c>
    </row>
    <row r="75" spans="1:3" ht="13.5" customHeight="1">
      <c r="A75" s="424" t="s">
        <v>321</v>
      </c>
      <c r="B75" s="423" t="s">
        <v>323</v>
      </c>
      <c r="C75" s="422" t="s">
        <v>322</v>
      </c>
    </row>
    <row r="76" spans="1:3" s="327" customFormat="1" ht="13.5" customHeight="1" thickBot="1">
      <c r="A76" s="421" t="s">
        <v>321</v>
      </c>
      <c r="B76" s="420" t="s">
        <v>320</v>
      </c>
      <c r="C76" s="419" t="s">
        <v>319</v>
      </c>
    </row>
    <row r="77" spans="1:3">
      <c r="A77" s="146" t="s">
        <v>318</v>
      </c>
    </row>
  </sheetData>
  <mergeCells count="1">
    <mergeCell ref="A1:B1"/>
  </mergeCells>
  <phoneticPr fontId="4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rowBreaks count="1" manualBreakCount="1">
    <brk id="53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Normal="85" zoomScaleSheetLayoutView="100" workbookViewId="0">
      <selection activeCell="G6" sqref="G6"/>
    </sheetView>
  </sheetViews>
  <sheetFormatPr defaultColWidth="9" defaultRowHeight="18.75"/>
  <cols>
    <col min="1" max="1" width="13.625" style="436" customWidth="1"/>
    <col min="2" max="2" width="19" style="435" customWidth="1"/>
    <col min="3" max="3" width="14.375" style="435" customWidth="1"/>
    <col min="4" max="6" width="8.125" style="435" customWidth="1"/>
    <col min="7" max="7" width="14.875" style="435" customWidth="1"/>
    <col min="8" max="16384" width="9" style="435"/>
  </cols>
  <sheetData>
    <row r="1" spans="1:7" ht="29.25" customHeight="1">
      <c r="A1" s="449" t="s">
        <v>462</v>
      </c>
      <c r="B1" s="448"/>
      <c r="C1" s="447"/>
      <c r="D1" s="447"/>
      <c r="E1" s="447"/>
      <c r="F1" s="446"/>
    </row>
    <row r="2" spans="1:7" ht="29.25" customHeight="1" thickBot="1">
      <c r="A2" s="449"/>
      <c r="B2" s="448" t="s">
        <v>461</v>
      </c>
      <c r="C2" s="448"/>
      <c r="D2" s="447"/>
      <c r="E2" s="447"/>
      <c r="F2" s="447"/>
      <c r="G2" s="446"/>
    </row>
    <row r="3" spans="1:7" s="437" customFormat="1" ht="19.5" customHeight="1">
      <c r="A3" s="445" t="s">
        <v>460</v>
      </c>
      <c r="B3" s="444" t="s">
        <v>459</v>
      </c>
    </row>
    <row r="4" spans="1:7" s="437" customFormat="1" ht="19.5" customHeight="1">
      <c r="A4" s="442" t="s">
        <v>110</v>
      </c>
      <c r="B4" s="352">
        <v>2552</v>
      </c>
    </row>
    <row r="5" spans="1:7" s="443" customFormat="1" ht="19.5" customHeight="1">
      <c r="A5" s="442" t="s">
        <v>257</v>
      </c>
      <c r="B5" s="352">
        <v>2079</v>
      </c>
    </row>
    <row r="6" spans="1:7" s="443" customFormat="1" ht="19.5" customHeight="1">
      <c r="A6" s="442" t="s">
        <v>35</v>
      </c>
      <c r="B6" s="352">
        <v>1181</v>
      </c>
    </row>
    <row r="7" spans="1:7" s="441" customFormat="1" ht="19.5" customHeight="1">
      <c r="A7" s="442" t="s">
        <v>34</v>
      </c>
      <c r="B7" s="352">
        <v>1206</v>
      </c>
    </row>
    <row r="8" spans="1:7" s="439" customFormat="1" ht="19.5" customHeight="1" thickBot="1">
      <c r="A8" s="440" t="s">
        <v>107</v>
      </c>
      <c r="B8" s="348">
        <v>1763</v>
      </c>
    </row>
    <row r="9" spans="1:7" s="437" customFormat="1" ht="19.5" customHeight="1">
      <c r="A9" s="438" t="s">
        <v>458</v>
      </c>
      <c r="B9" s="360"/>
      <c r="C9" s="360"/>
      <c r="D9" s="360"/>
      <c r="E9" s="360"/>
      <c r="F9" s="360"/>
      <c r="G9" s="360"/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8"/>
  <sheetViews>
    <sheetView showOutlineSymbols="0" view="pageBreakPreview" topLeftCell="A16" zoomScaleNormal="115" zoomScaleSheetLayoutView="100" workbookViewId="0">
      <selection activeCell="O10" sqref="O10:O13"/>
    </sheetView>
  </sheetViews>
  <sheetFormatPr defaultColWidth="9" defaultRowHeight="14.25"/>
  <cols>
    <col min="1" max="1" width="15" style="33" customWidth="1"/>
    <col min="2" max="15" width="5.875" style="2" customWidth="1"/>
    <col min="16" max="16" width="4.875" style="2" customWidth="1"/>
    <col min="17" max="18" width="4.75" style="2" customWidth="1"/>
    <col min="19" max="20" width="9.375" style="2" bestFit="1" customWidth="1"/>
    <col min="21" max="21" width="9.75" style="2" customWidth="1"/>
    <col min="22" max="16384" width="9" style="2"/>
  </cols>
  <sheetData>
    <row r="1" spans="1:249" ht="29.25" customHeight="1" thickBot="1">
      <c r="A1" s="1" t="s">
        <v>0</v>
      </c>
      <c r="O1" s="3" t="s">
        <v>1</v>
      </c>
    </row>
    <row r="2" spans="1:249" s="4" customFormat="1" ht="22.5" customHeight="1">
      <c r="A2" s="621" t="s">
        <v>2</v>
      </c>
      <c r="B2" s="623" t="s">
        <v>3</v>
      </c>
      <c r="C2" s="625" t="s">
        <v>4</v>
      </c>
      <c r="D2" s="627" t="s">
        <v>5</v>
      </c>
      <c r="E2" s="628"/>
      <c r="F2" s="629"/>
      <c r="G2" s="618" t="s">
        <v>6</v>
      </c>
      <c r="H2" s="619"/>
      <c r="I2" s="620"/>
      <c r="J2" s="618" t="s">
        <v>7</v>
      </c>
      <c r="K2" s="619"/>
      <c r="L2" s="620"/>
      <c r="M2" s="616" t="s">
        <v>8</v>
      </c>
      <c r="N2" s="617"/>
      <c r="O2" s="617"/>
    </row>
    <row r="3" spans="1:249" s="4" customFormat="1" ht="22.5" customHeight="1">
      <c r="A3" s="622"/>
      <c r="B3" s="624"/>
      <c r="C3" s="626"/>
      <c r="D3" s="5" t="s">
        <v>9</v>
      </c>
      <c r="E3" s="5" t="s">
        <v>10</v>
      </c>
      <c r="F3" s="5" t="s">
        <v>11</v>
      </c>
      <c r="G3" s="5" t="s">
        <v>9</v>
      </c>
      <c r="H3" s="5" t="s">
        <v>10</v>
      </c>
      <c r="I3" s="5" t="s">
        <v>11</v>
      </c>
      <c r="J3" s="5" t="s">
        <v>9</v>
      </c>
      <c r="K3" s="5" t="s">
        <v>10</v>
      </c>
      <c r="L3" s="5" t="s">
        <v>11</v>
      </c>
      <c r="M3" s="6" t="s">
        <v>9</v>
      </c>
      <c r="N3" s="5" t="s">
        <v>10</v>
      </c>
      <c r="O3" s="7" t="s">
        <v>11</v>
      </c>
    </row>
    <row r="4" spans="1:249" s="4" customFormat="1" ht="22.5" customHeight="1">
      <c r="A4" s="8" t="s">
        <v>49</v>
      </c>
      <c r="B4" s="9">
        <v>71</v>
      </c>
      <c r="C4" s="9">
        <v>242</v>
      </c>
      <c r="D4" s="9">
        <v>2494</v>
      </c>
      <c r="E4" s="9">
        <v>1032</v>
      </c>
      <c r="F4" s="9">
        <v>1462</v>
      </c>
      <c r="G4" s="9">
        <v>819</v>
      </c>
      <c r="H4" s="9">
        <v>334</v>
      </c>
      <c r="I4" s="9">
        <v>485</v>
      </c>
      <c r="J4" s="9">
        <v>854</v>
      </c>
      <c r="K4" s="9">
        <v>369</v>
      </c>
      <c r="L4" s="9">
        <v>485</v>
      </c>
      <c r="M4" s="9">
        <v>821</v>
      </c>
      <c r="N4" s="9">
        <v>329</v>
      </c>
      <c r="O4" s="9">
        <v>492</v>
      </c>
    </row>
    <row r="5" spans="1:249" s="4" customFormat="1" ht="22.5" customHeight="1">
      <c r="A5" s="8" t="s">
        <v>12</v>
      </c>
      <c r="B5" s="9">
        <v>68</v>
      </c>
      <c r="C5" s="9">
        <v>231</v>
      </c>
      <c r="D5" s="9">
        <v>2402</v>
      </c>
      <c r="E5" s="9">
        <v>1032</v>
      </c>
      <c r="F5" s="9">
        <v>1370</v>
      </c>
      <c r="G5" s="9">
        <v>759</v>
      </c>
      <c r="H5" s="9">
        <v>345</v>
      </c>
      <c r="I5" s="9">
        <v>414</v>
      </c>
      <c r="J5" s="9">
        <v>805</v>
      </c>
      <c r="K5" s="9">
        <v>324</v>
      </c>
      <c r="L5" s="9">
        <v>481</v>
      </c>
      <c r="M5" s="9">
        <v>838</v>
      </c>
      <c r="N5" s="9">
        <v>363</v>
      </c>
      <c r="O5" s="9">
        <v>475</v>
      </c>
    </row>
    <row r="6" spans="1:249" s="14" customFormat="1" ht="22.5" customHeight="1">
      <c r="A6" s="10" t="s">
        <v>13</v>
      </c>
      <c r="B6" s="11">
        <v>69</v>
      </c>
      <c r="C6" s="12">
        <v>224</v>
      </c>
      <c r="D6" s="12">
        <v>2283</v>
      </c>
      <c r="E6" s="12">
        <v>912</v>
      </c>
      <c r="F6" s="12">
        <v>1371</v>
      </c>
      <c r="G6" s="12">
        <v>752</v>
      </c>
      <c r="H6" s="12">
        <v>265</v>
      </c>
      <c r="I6" s="12">
        <v>487</v>
      </c>
      <c r="J6" s="12">
        <v>742</v>
      </c>
      <c r="K6" s="12">
        <v>331</v>
      </c>
      <c r="L6" s="12">
        <v>411</v>
      </c>
      <c r="M6" s="12">
        <v>789</v>
      </c>
      <c r="N6" s="12">
        <v>316</v>
      </c>
      <c r="O6" s="12">
        <v>473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</row>
    <row r="7" spans="1:249" s="14" customFormat="1" ht="22.5" customHeight="1">
      <c r="A7" s="15" t="s">
        <v>23</v>
      </c>
      <c r="B7" s="12">
        <v>69</v>
      </c>
      <c r="C7" s="12">
        <v>223</v>
      </c>
      <c r="D7" s="12">
        <v>2255</v>
      </c>
      <c r="E7" s="12">
        <v>927</v>
      </c>
      <c r="F7" s="12">
        <v>1328</v>
      </c>
      <c r="G7" s="12">
        <v>785</v>
      </c>
      <c r="H7" s="12">
        <v>337</v>
      </c>
      <c r="I7" s="12">
        <v>448</v>
      </c>
      <c r="J7" s="12">
        <v>740</v>
      </c>
      <c r="K7" s="12">
        <v>260</v>
      </c>
      <c r="L7" s="12">
        <v>480</v>
      </c>
      <c r="M7" s="12">
        <v>730</v>
      </c>
      <c r="N7" s="12">
        <v>330</v>
      </c>
      <c r="O7" s="12">
        <v>400</v>
      </c>
      <c r="P7" s="1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</row>
    <row r="8" spans="1:249" s="20" customFormat="1" ht="22.5" customHeight="1">
      <c r="A8" s="17" t="s">
        <v>47</v>
      </c>
      <c r="B8" s="18">
        <f t="shared" ref="B8:O8" si="0">SUM(B10:B13)</f>
        <v>68</v>
      </c>
      <c r="C8" s="18">
        <f t="shared" si="0"/>
        <v>225</v>
      </c>
      <c r="D8" s="18">
        <f t="shared" si="0"/>
        <v>2209</v>
      </c>
      <c r="E8" s="18">
        <f t="shared" si="0"/>
        <v>891</v>
      </c>
      <c r="F8" s="18">
        <f t="shared" si="0"/>
        <v>1318</v>
      </c>
      <c r="G8" s="18">
        <f t="shared" si="0"/>
        <v>729</v>
      </c>
      <c r="H8" s="18">
        <f t="shared" si="0"/>
        <v>306</v>
      </c>
      <c r="I8" s="18">
        <f t="shared" si="0"/>
        <v>423</v>
      </c>
      <c r="J8" s="18">
        <f t="shared" si="0"/>
        <v>758</v>
      </c>
      <c r="K8" s="18">
        <f t="shared" si="0"/>
        <v>327</v>
      </c>
      <c r="L8" s="18">
        <f t="shared" si="0"/>
        <v>431</v>
      </c>
      <c r="M8" s="18">
        <f t="shared" si="0"/>
        <v>722</v>
      </c>
      <c r="N8" s="18">
        <f t="shared" si="0"/>
        <v>258</v>
      </c>
      <c r="O8" s="18">
        <f t="shared" si="0"/>
        <v>464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ht="22.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23"/>
      <c r="S9" s="23"/>
      <c r="T9" s="24"/>
      <c r="U9" s="2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</row>
    <row r="10" spans="1:249" ht="22.5" customHeight="1">
      <c r="A10" s="25" t="s">
        <v>14</v>
      </c>
      <c r="B10" s="26">
        <v>17</v>
      </c>
      <c r="C10" s="27">
        <v>46</v>
      </c>
      <c r="D10" s="27">
        <v>655</v>
      </c>
      <c r="E10" s="27">
        <v>330</v>
      </c>
      <c r="F10" s="27">
        <v>325</v>
      </c>
      <c r="G10" s="27">
        <v>195</v>
      </c>
      <c r="H10" s="27">
        <v>94</v>
      </c>
      <c r="I10" s="27">
        <v>101</v>
      </c>
      <c r="J10" s="27">
        <v>233</v>
      </c>
      <c r="K10" s="27">
        <v>135</v>
      </c>
      <c r="L10" s="27">
        <v>98</v>
      </c>
      <c r="M10" s="27">
        <v>227</v>
      </c>
      <c r="N10" s="27">
        <v>101</v>
      </c>
      <c r="O10" s="27">
        <v>126</v>
      </c>
    </row>
    <row r="11" spans="1:249" ht="22.5" customHeight="1">
      <c r="A11" s="25" t="s">
        <v>15</v>
      </c>
      <c r="B11" s="28">
        <v>24</v>
      </c>
      <c r="C11" s="29">
        <v>73</v>
      </c>
      <c r="D11" s="29">
        <v>825</v>
      </c>
      <c r="E11" s="29">
        <v>337</v>
      </c>
      <c r="F11" s="29">
        <v>488</v>
      </c>
      <c r="G11" s="29">
        <v>280</v>
      </c>
      <c r="H11" s="29">
        <v>126</v>
      </c>
      <c r="I11" s="29">
        <v>154</v>
      </c>
      <c r="J11" s="29">
        <v>276</v>
      </c>
      <c r="K11" s="29">
        <v>113</v>
      </c>
      <c r="L11" s="29">
        <v>163</v>
      </c>
      <c r="M11" s="29">
        <v>269</v>
      </c>
      <c r="N11" s="29">
        <v>98</v>
      </c>
      <c r="O11" s="29">
        <v>171</v>
      </c>
    </row>
    <row r="12" spans="1:249" ht="22.5" customHeight="1">
      <c r="A12" s="25" t="s">
        <v>16</v>
      </c>
      <c r="B12" s="28">
        <v>9</v>
      </c>
      <c r="C12" s="29">
        <v>34</v>
      </c>
      <c r="D12" s="29">
        <v>53</v>
      </c>
      <c r="E12" s="29">
        <v>30</v>
      </c>
      <c r="F12" s="29">
        <v>23</v>
      </c>
      <c r="G12" s="29">
        <v>15</v>
      </c>
      <c r="H12" s="29">
        <v>9</v>
      </c>
      <c r="I12" s="29">
        <v>6</v>
      </c>
      <c r="J12" s="29">
        <v>21</v>
      </c>
      <c r="K12" s="29">
        <v>13</v>
      </c>
      <c r="L12" s="29">
        <v>8</v>
      </c>
      <c r="M12" s="29">
        <v>17</v>
      </c>
      <c r="N12" s="29">
        <v>8</v>
      </c>
      <c r="O12" s="29">
        <v>9</v>
      </c>
    </row>
    <row r="13" spans="1:249" ht="22.5" customHeight="1" thickBot="1">
      <c r="A13" s="30" t="s">
        <v>17</v>
      </c>
      <c r="B13" s="31">
        <v>18</v>
      </c>
      <c r="C13" s="32">
        <v>72</v>
      </c>
      <c r="D13" s="32">
        <v>676</v>
      </c>
      <c r="E13" s="32">
        <v>194</v>
      </c>
      <c r="F13" s="32">
        <v>482</v>
      </c>
      <c r="G13" s="32">
        <v>239</v>
      </c>
      <c r="H13" s="32">
        <v>77</v>
      </c>
      <c r="I13" s="32">
        <v>162</v>
      </c>
      <c r="J13" s="32">
        <v>228</v>
      </c>
      <c r="K13" s="32">
        <v>66</v>
      </c>
      <c r="L13" s="32">
        <v>162</v>
      </c>
      <c r="M13" s="32">
        <v>209</v>
      </c>
      <c r="N13" s="32">
        <v>51</v>
      </c>
      <c r="O13" s="32">
        <v>158</v>
      </c>
    </row>
    <row r="14" spans="1:249" ht="22.5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S14" s="34"/>
    </row>
    <row r="15" spans="1:249" ht="22.5" customHeight="1" thickBot="1">
      <c r="D15" s="34"/>
      <c r="H15" s="35"/>
      <c r="J15" s="34"/>
      <c r="M15" s="34"/>
      <c r="S15" s="34"/>
    </row>
    <row r="16" spans="1:249" s="4" customFormat="1" ht="22.5" customHeight="1">
      <c r="A16" s="630" t="s">
        <v>2</v>
      </c>
      <c r="B16" s="632" t="s">
        <v>18</v>
      </c>
      <c r="C16" s="633"/>
      <c r="D16" s="634"/>
      <c r="E16" s="635" t="s">
        <v>19</v>
      </c>
      <c r="F16" s="637" t="s">
        <v>20</v>
      </c>
      <c r="G16" s="639" t="s">
        <v>21</v>
      </c>
      <c r="H16" s="640"/>
    </row>
    <row r="17" spans="1:241" s="4" customFormat="1" ht="22.5" customHeight="1">
      <c r="A17" s="631"/>
      <c r="B17" s="36" t="s">
        <v>9</v>
      </c>
      <c r="C17" s="36" t="s">
        <v>10</v>
      </c>
      <c r="D17" s="36" t="s">
        <v>11</v>
      </c>
      <c r="E17" s="636"/>
      <c r="F17" s="638"/>
      <c r="G17" s="641"/>
      <c r="H17" s="642"/>
    </row>
    <row r="18" spans="1:241" s="4" customFormat="1" ht="22.5" customHeight="1">
      <c r="A18" s="8" t="s">
        <v>48</v>
      </c>
      <c r="B18" s="37">
        <v>2</v>
      </c>
      <c r="C18" s="38">
        <v>2</v>
      </c>
      <c r="D18" s="38" t="s">
        <v>22</v>
      </c>
      <c r="E18" s="39">
        <v>1312</v>
      </c>
      <c r="F18" s="39">
        <v>1182</v>
      </c>
      <c r="G18" s="40"/>
      <c r="H18" s="40"/>
    </row>
    <row r="19" spans="1:241" s="4" customFormat="1" ht="22.5" customHeight="1">
      <c r="A19" s="8" t="s">
        <v>12</v>
      </c>
      <c r="B19" s="38">
        <v>3</v>
      </c>
      <c r="C19" s="38">
        <v>2</v>
      </c>
      <c r="D19" s="38">
        <v>1</v>
      </c>
      <c r="E19" s="39">
        <v>1277</v>
      </c>
      <c r="F19" s="39">
        <v>1125</v>
      </c>
      <c r="G19" s="40"/>
      <c r="H19" s="40"/>
    </row>
    <row r="20" spans="1:241" s="14" customFormat="1" ht="22.5" customHeight="1">
      <c r="A20" s="10" t="s">
        <v>13</v>
      </c>
      <c r="B20" s="41">
        <v>1</v>
      </c>
      <c r="C20" s="42" t="s">
        <v>22</v>
      </c>
      <c r="D20" s="42">
        <v>1</v>
      </c>
      <c r="E20" s="43">
        <v>1227</v>
      </c>
      <c r="F20" s="43">
        <v>1056</v>
      </c>
      <c r="G20" s="44"/>
      <c r="H20" s="4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</row>
    <row r="21" spans="1:241" s="14" customFormat="1" ht="22.5" customHeight="1">
      <c r="A21" s="15" t="s">
        <v>23</v>
      </c>
      <c r="B21" s="42">
        <v>2</v>
      </c>
      <c r="C21" s="42">
        <v>1</v>
      </c>
      <c r="D21" s="42">
        <v>1</v>
      </c>
      <c r="E21" s="43">
        <v>1215</v>
      </c>
      <c r="F21" s="43">
        <v>1040</v>
      </c>
      <c r="G21" s="44"/>
      <c r="H21" s="4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</row>
    <row r="22" spans="1:241" s="20" customFormat="1" ht="22.5" customHeight="1">
      <c r="A22" s="17" t="s">
        <v>47</v>
      </c>
      <c r="B22" s="45">
        <v>1</v>
      </c>
      <c r="C22" s="45">
        <v>1</v>
      </c>
      <c r="D22" s="45">
        <v>0</v>
      </c>
      <c r="E22" s="46">
        <f>SUM(E24:E27)</f>
        <v>1224</v>
      </c>
      <c r="F22" s="46">
        <f>SUM(F24:F27)</f>
        <v>985</v>
      </c>
      <c r="G22" s="47"/>
      <c r="H22" s="47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</row>
    <row r="23" spans="1:241" ht="22.5" customHeight="1">
      <c r="A23" s="21"/>
      <c r="B23" s="22"/>
      <c r="C23" s="22"/>
      <c r="D23" s="22"/>
      <c r="E23" s="22"/>
      <c r="F23" s="22"/>
      <c r="G23" s="48"/>
      <c r="H23" s="48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</row>
    <row r="24" spans="1:241" ht="22.5" customHeight="1">
      <c r="A24" s="25" t="s">
        <v>14</v>
      </c>
      <c r="B24" s="26" t="s">
        <v>24</v>
      </c>
      <c r="C24" s="27" t="s">
        <v>24</v>
      </c>
      <c r="D24" s="27" t="s">
        <v>24</v>
      </c>
      <c r="E24" s="27">
        <v>445</v>
      </c>
      <c r="F24" s="27">
        <v>210</v>
      </c>
      <c r="G24" s="614" t="s">
        <v>25</v>
      </c>
      <c r="H24" s="614"/>
    </row>
    <row r="25" spans="1:241" ht="22.5" customHeight="1">
      <c r="A25" s="25" t="s">
        <v>15</v>
      </c>
      <c r="B25" s="28" t="s">
        <v>24</v>
      </c>
      <c r="C25" s="29" t="s">
        <v>24</v>
      </c>
      <c r="D25" s="29" t="s">
        <v>24</v>
      </c>
      <c r="E25" s="29">
        <v>361</v>
      </c>
      <c r="F25" s="29">
        <v>464</v>
      </c>
      <c r="G25" s="614" t="s">
        <v>26</v>
      </c>
      <c r="H25" s="614"/>
    </row>
    <row r="26" spans="1:241" ht="22.5" customHeight="1">
      <c r="A26" s="25" t="s">
        <v>27</v>
      </c>
      <c r="B26" s="28">
        <v>1</v>
      </c>
      <c r="C26" s="29">
        <v>1</v>
      </c>
      <c r="D26" s="29">
        <v>0</v>
      </c>
      <c r="E26" s="29">
        <v>50</v>
      </c>
      <c r="F26" s="29">
        <v>3</v>
      </c>
      <c r="G26" s="614" t="s">
        <v>28</v>
      </c>
      <c r="H26" s="614"/>
    </row>
    <row r="27" spans="1:241" ht="22.5" customHeight="1" thickBot="1">
      <c r="A27" s="30" t="s">
        <v>17</v>
      </c>
      <c r="B27" s="31" t="s">
        <v>24</v>
      </c>
      <c r="C27" s="32" t="s">
        <v>24</v>
      </c>
      <c r="D27" s="32" t="s">
        <v>24</v>
      </c>
      <c r="E27" s="32">
        <v>368</v>
      </c>
      <c r="F27" s="32">
        <v>308</v>
      </c>
      <c r="G27" s="615" t="s">
        <v>29</v>
      </c>
      <c r="H27" s="615"/>
    </row>
    <row r="28" spans="1:241" ht="22.5" customHeight="1">
      <c r="A28" s="49" t="s">
        <v>30</v>
      </c>
    </row>
  </sheetData>
  <mergeCells count="16">
    <mergeCell ref="A16:A17"/>
    <mergeCell ref="B16:D16"/>
    <mergeCell ref="E16:E17"/>
    <mergeCell ref="F16:F17"/>
    <mergeCell ref="G16:H17"/>
    <mergeCell ref="A2:A3"/>
    <mergeCell ref="B2:B3"/>
    <mergeCell ref="C2:C3"/>
    <mergeCell ref="D2:F2"/>
    <mergeCell ref="G2:I2"/>
    <mergeCell ref="G24:H24"/>
    <mergeCell ref="G25:H25"/>
    <mergeCell ref="G26:H26"/>
    <mergeCell ref="G27:H27"/>
    <mergeCell ref="M2:O2"/>
    <mergeCell ref="J2:L2"/>
  </mergeCells>
  <phoneticPr fontId="4"/>
  <pageMargins left="0.55118110236220474" right="0.55118110236220474" top="0.98425196850393704" bottom="0.98425196850393704" header="0.51181102362204722" footer="0.51181102362204722"/>
  <pageSetup paperSize="9" scale="86" orientation="portrait" copies="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zoomScaleNormal="100" zoomScaleSheetLayoutView="100" workbookViewId="0">
      <pane ySplit="3" topLeftCell="A16" activePane="bottomLeft" state="frozen"/>
      <selection pane="bottomLeft" activeCell="T21" sqref="T21"/>
    </sheetView>
  </sheetViews>
  <sheetFormatPr defaultRowHeight="13.5"/>
  <cols>
    <col min="1" max="1" width="14" style="172" customWidth="1"/>
    <col min="2" max="2" width="4.375" style="172" customWidth="1"/>
    <col min="3" max="3" width="4.75" style="172" customWidth="1"/>
    <col min="4" max="18" width="5" style="172" customWidth="1"/>
    <col min="19" max="16384" width="9" style="172"/>
  </cols>
  <sheetData>
    <row r="1" spans="1:18" ht="29.25" customHeight="1" thickBot="1">
      <c r="A1" s="299" t="s">
        <v>208</v>
      </c>
      <c r="B1" s="297"/>
      <c r="C1" s="297"/>
      <c r="D1" s="297"/>
      <c r="E1" s="298"/>
      <c r="F1" s="297"/>
      <c r="G1" s="297"/>
      <c r="H1" s="297"/>
      <c r="I1" s="297"/>
      <c r="J1" s="296"/>
      <c r="K1" s="296"/>
      <c r="L1" s="296"/>
      <c r="M1" s="296"/>
      <c r="N1" s="296"/>
      <c r="O1" s="296"/>
      <c r="P1" s="296"/>
      <c r="Q1" s="296"/>
      <c r="R1" s="295" t="s">
        <v>163</v>
      </c>
    </row>
    <row r="2" spans="1:18" ht="17.25" customHeight="1">
      <c r="A2" s="645" t="s">
        <v>40</v>
      </c>
      <c r="B2" s="647" t="s">
        <v>207</v>
      </c>
      <c r="C2" s="649" t="s">
        <v>3</v>
      </c>
      <c r="D2" s="643" t="s">
        <v>206</v>
      </c>
      <c r="E2" s="643"/>
      <c r="F2" s="643"/>
      <c r="G2" s="643" t="s">
        <v>205</v>
      </c>
      <c r="H2" s="643"/>
      <c r="I2" s="643"/>
      <c r="J2" s="647" t="s">
        <v>204</v>
      </c>
      <c r="K2" s="643"/>
      <c r="L2" s="643"/>
      <c r="M2" s="643" t="s">
        <v>203</v>
      </c>
      <c r="N2" s="643"/>
      <c r="O2" s="643"/>
      <c r="P2" s="643" t="s">
        <v>202</v>
      </c>
      <c r="Q2" s="643"/>
      <c r="R2" s="644"/>
    </row>
    <row r="3" spans="1:18" ht="17.25" customHeight="1">
      <c r="A3" s="646"/>
      <c r="B3" s="648"/>
      <c r="C3" s="650"/>
      <c r="D3" s="293" t="s">
        <v>9</v>
      </c>
      <c r="E3" s="293" t="s">
        <v>10</v>
      </c>
      <c r="F3" s="293" t="s">
        <v>11</v>
      </c>
      <c r="G3" s="293" t="s">
        <v>9</v>
      </c>
      <c r="H3" s="293" t="s">
        <v>10</v>
      </c>
      <c r="I3" s="293" t="s">
        <v>11</v>
      </c>
      <c r="J3" s="294" t="s">
        <v>9</v>
      </c>
      <c r="K3" s="293" t="s">
        <v>10</v>
      </c>
      <c r="L3" s="293" t="s">
        <v>11</v>
      </c>
      <c r="M3" s="293" t="s">
        <v>9</v>
      </c>
      <c r="N3" s="293" t="s">
        <v>10</v>
      </c>
      <c r="O3" s="293" t="s">
        <v>11</v>
      </c>
      <c r="P3" s="293" t="s">
        <v>9</v>
      </c>
      <c r="Q3" s="293" t="s">
        <v>10</v>
      </c>
      <c r="R3" s="292" t="s">
        <v>11</v>
      </c>
    </row>
    <row r="4" spans="1:18" ht="17.25" customHeight="1">
      <c r="A4" s="289" t="s">
        <v>201</v>
      </c>
      <c r="B4" s="276">
        <v>13</v>
      </c>
      <c r="C4" s="276">
        <v>111</v>
      </c>
      <c r="D4" s="276">
        <v>272</v>
      </c>
      <c r="E4" s="276">
        <v>39</v>
      </c>
      <c r="F4" s="291">
        <v>233</v>
      </c>
      <c r="G4" s="276">
        <v>2485</v>
      </c>
      <c r="H4" s="276">
        <v>1291</v>
      </c>
      <c r="I4" s="291">
        <v>1194</v>
      </c>
      <c r="J4" s="276">
        <v>851</v>
      </c>
      <c r="K4" s="276">
        <v>450</v>
      </c>
      <c r="L4" s="291">
        <v>401</v>
      </c>
      <c r="M4" s="276">
        <v>806</v>
      </c>
      <c r="N4" s="276">
        <v>415</v>
      </c>
      <c r="O4" s="291">
        <v>391</v>
      </c>
      <c r="P4" s="276">
        <v>828</v>
      </c>
      <c r="Q4" s="276">
        <v>426</v>
      </c>
      <c r="R4" s="290">
        <v>402</v>
      </c>
    </row>
    <row r="5" spans="1:18" ht="17.25" customHeight="1">
      <c r="A5" s="289" t="s">
        <v>200</v>
      </c>
      <c r="B5" s="276">
        <v>13</v>
      </c>
      <c r="C5" s="276">
        <v>108</v>
      </c>
      <c r="D5" s="276">
        <v>280</v>
      </c>
      <c r="E5" s="276">
        <v>41</v>
      </c>
      <c r="F5" s="291">
        <v>239</v>
      </c>
      <c r="G5" s="276">
        <v>2445</v>
      </c>
      <c r="H5" s="276">
        <v>1258</v>
      </c>
      <c r="I5" s="291">
        <v>1187</v>
      </c>
      <c r="J5" s="276">
        <v>799</v>
      </c>
      <c r="K5" s="276">
        <v>389</v>
      </c>
      <c r="L5" s="291">
        <v>410</v>
      </c>
      <c r="M5" s="276">
        <v>833</v>
      </c>
      <c r="N5" s="276">
        <v>445</v>
      </c>
      <c r="O5" s="291">
        <v>388</v>
      </c>
      <c r="P5" s="276">
        <v>813</v>
      </c>
      <c r="Q5" s="276">
        <v>424</v>
      </c>
      <c r="R5" s="290">
        <v>389</v>
      </c>
    </row>
    <row r="6" spans="1:18" s="146" customFormat="1" ht="17.25" customHeight="1">
      <c r="A6" s="289" t="s">
        <v>13</v>
      </c>
      <c r="B6" s="281">
        <v>13</v>
      </c>
      <c r="C6" s="276">
        <v>110</v>
      </c>
      <c r="D6" s="276">
        <v>256</v>
      </c>
      <c r="E6" s="276">
        <v>40</v>
      </c>
      <c r="F6" s="276">
        <v>216</v>
      </c>
      <c r="G6" s="276">
        <v>2432</v>
      </c>
      <c r="H6" s="276">
        <v>1221</v>
      </c>
      <c r="I6" s="276">
        <v>1211</v>
      </c>
      <c r="J6" s="276">
        <v>785</v>
      </c>
      <c r="K6" s="276">
        <v>369</v>
      </c>
      <c r="L6" s="276">
        <v>416</v>
      </c>
      <c r="M6" s="276">
        <v>806</v>
      </c>
      <c r="N6" s="276">
        <v>404</v>
      </c>
      <c r="O6" s="276">
        <v>402</v>
      </c>
      <c r="P6" s="276">
        <v>841</v>
      </c>
      <c r="Q6" s="276">
        <v>448</v>
      </c>
      <c r="R6" s="276">
        <v>393</v>
      </c>
    </row>
    <row r="7" spans="1:18" s="130" customFormat="1" ht="17.25" customHeight="1">
      <c r="A7" s="289" t="s">
        <v>23</v>
      </c>
      <c r="B7" s="288">
        <v>13</v>
      </c>
      <c r="C7" s="287">
        <v>108</v>
      </c>
      <c r="D7" s="287">
        <v>250</v>
      </c>
      <c r="E7" s="287">
        <v>38</v>
      </c>
      <c r="F7" s="287">
        <v>212</v>
      </c>
      <c r="G7" s="287">
        <v>2244</v>
      </c>
      <c r="H7" s="287">
        <v>1131</v>
      </c>
      <c r="I7" s="287">
        <v>1113</v>
      </c>
      <c r="J7" s="287">
        <v>699</v>
      </c>
      <c r="K7" s="287">
        <v>371</v>
      </c>
      <c r="L7" s="287">
        <v>328</v>
      </c>
      <c r="M7" s="287">
        <v>747</v>
      </c>
      <c r="N7" s="287">
        <v>362</v>
      </c>
      <c r="O7" s="287">
        <v>385</v>
      </c>
      <c r="P7" s="287">
        <v>798</v>
      </c>
      <c r="Q7" s="287">
        <v>398</v>
      </c>
      <c r="R7" s="287">
        <v>400</v>
      </c>
    </row>
    <row r="8" spans="1:18" s="190" customFormat="1" ht="17.25" customHeight="1">
      <c r="A8" s="286" t="s">
        <v>199</v>
      </c>
      <c r="B8" s="284">
        <v>13</v>
      </c>
      <c r="C8" s="283">
        <f t="shared" ref="C8:R8" si="0">SUM(C11:C24)</f>
        <v>106</v>
      </c>
      <c r="D8" s="283">
        <f t="shared" si="0"/>
        <v>291</v>
      </c>
      <c r="E8" s="283">
        <f t="shared" si="0"/>
        <v>38</v>
      </c>
      <c r="F8" s="283">
        <f t="shared" si="0"/>
        <v>253</v>
      </c>
      <c r="G8" s="283">
        <f t="shared" si="0"/>
        <v>2150</v>
      </c>
      <c r="H8" s="283">
        <f t="shared" si="0"/>
        <v>1099</v>
      </c>
      <c r="I8" s="283">
        <f t="shared" si="0"/>
        <v>1051</v>
      </c>
      <c r="J8" s="283">
        <f t="shared" si="0"/>
        <v>703</v>
      </c>
      <c r="K8" s="283">
        <f t="shared" si="0"/>
        <v>369</v>
      </c>
      <c r="L8" s="283">
        <f t="shared" si="0"/>
        <v>334</v>
      </c>
      <c r="M8" s="283">
        <f t="shared" si="0"/>
        <v>686</v>
      </c>
      <c r="N8" s="283">
        <f t="shared" si="0"/>
        <v>368</v>
      </c>
      <c r="O8" s="283">
        <f t="shared" si="0"/>
        <v>318</v>
      </c>
      <c r="P8" s="283">
        <f t="shared" si="0"/>
        <v>761</v>
      </c>
      <c r="Q8" s="283">
        <f t="shared" si="0"/>
        <v>362</v>
      </c>
      <c r="R8" s="283">
        <f t="shared" si="0"/>
        <v>399</v>
      </c>
    </row>
    <row r="9" spans="1:18" ht="17.25" customHeight="1">
      <c r="A9" s="285"/>
      <c r="B9" s="284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</row>
    <row r="10" spans="1:18" ht="17.25" customHeight="1">
      <c r="A10" s="282" t="s">
        <v>198</v>
      </c>
      <c r="B10" s="281"/>
      <c r="C10" s="281"/>
      <c r="D10" s="277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</row>
    <row r="11" spans="1:18" ht="17.25" customHeight="1">
      <c r="A11" s="280" t="s">
        <v>197</v>
      </c>
      <c r="B11" s="278"/>
      <c r="C11" s="186">
        <v>6</v>
      </c>
      <c r="D11" s="277">
        <f t="shared" ref="D11:D23" si="1">SUM(E11:F11)</f>
        <v>17</v>
      </c>
      <c r="E11" s="276">
        <v>4</v>
      </c>
      <c r="F11" s="276">
        <v>13</v>
      </c>
      <c r="G11" s="277">
        <f t="shared" ref="G11:G23" si="2">SUM(H11:I11)</f>
        <v>150</v>
      </c>
      <c r="H11" s="276">
        <f t="shared" ref="H11:H23" si="3">K11+N11+Q11</f>
        <v>67</v>
      </c>
      <c r="I11" s="276">
        <f t="shared" ref="I11:I23" si="4">L11+O11+R11</f>
        <v>83</v>
      </c>
      <c r="J11" s="277">
        <f t="shared" ref="J11:J23" si="5">SUM(K11:L11)</f>
        <v>35</v>
      </c>
      <c r="K11" s="276">
        <v>16</v>
      </c>
      <c r="L11" s="276">
        <v>19</v>
      </c>
      <c r="M11" s="277">
        <f t="shared" ref="M11:M23" si="6">SUM(N11:O11)</f>
        <v>63</v>
      </c>
      <c r="N11" s="276">
        <v>30</v>
      </c>
      <c r="O11" s="276">
        <v>33</v>
      </c>
      <c r="P11" s="277">
        <f t="shared" ref="P11:P23" si="7">SUM(Q11:R11)</f>
        <v>52</v>
      </c>
      <c r="Q11" s="276">
        <v>21</v>
      </c>
      <c r="R11" s="276">
        <v>31</v>
      </c>
    </row>
    <row r="12" spans="1:18" ht="17.25" customHeight="1">
      <c r="A12" s="279" t="s">
        <v>196</v>
      </c>
      <c r="B12" s="278"/>
      <c r="C12" s="186">
        <v>7</v>
      </c>
      <c r="D12" s="277">
        <f t="shared" si="1"/>
        <v>14</v>
      </c>
      <c r="E12" s="276">
        <v>2</v>
      </c>
      <c r="F12" s="276">
        <v>12</v>
      </c>
      <c r="G12" s="277">
        <f t="shared" si="2"/>
        <v>162</v>
      </c>
      <c r="H12" s="276">
        <f t="shared" si="3"/>
        <v>87</v>
      </c>
      <c r="I12" s="276">
        <f t="shared" si="4"/>
        <v>75</v>
      </c>
      <c r="J12" s="277">
        <f t="shared" si="5"/>
        <v>57</v>
      </c>
      <c r="K12" s="276">
        <v>35</v>
      </c>
      <c r="L12" s="276">
        <v>22</v>
      </c>
      <c r="M12" s="277">
        <f t="shared" si="6"/>
        <v>47</v>
      </c>
      <c r="N12" s="276">
        <v>26</v>
      </c>
      <c r="O12" s="276">
        <v>21</v>
      </c>
      <c r="P12" s="277">
        <f t="shared" si="7"/>
        <v>58</v>
      </c>
      <c r="Q12" s="276">
        <v>26</v>
      </c>
      <c r="R12" s="276">
        <v>32</v>
      </c>
    </row>
    <row r="13" spans="1:18" ht="17.25" customHeight="1">
      <c r="A13" s="279" t="s">
        <v>195</v>
      </c>
      <c r="B13" s="278"/>
      <c r="C13" s="186">
        <v>11</v>
      </c>
      <c r="D13" s="277">
        <f t="shared" si="1"/>
        <v>54</v>
      </c>
      <c r="E13" s="276">
        <v>3</v>
      </c>
      <c r="F13" s="276">
        <v>51</v>
      </c>
      <c r="G13" s="277">
        <f t="shared" si="2"/>
        <v>292</v>
      </c>
      <c r="H13" s="276">
        <f t="shared" si="3"/>
        <v>137</v>
      </c>
      <c r="I13" s="276">
        <f t="shared" si="4"/>
        <v>155</v>
      </c>
      <c r="J13" s="277">
        <f t="shared" si="5"/>
        <v>102</v>
      </c>
      <c r="K13" s="276">
        <v>51</v>
      </c>
      <c r="L13" s="276">
        <v>51</v>
      </c>
      <c r="M13" s="277">
        <f t="shared" si="6"/>
        <v>95</v>
      </c>
      <c r="N13" s="276">
        <v>46</v>
      </c>
      <c r="O13" s="276">
        <v>49</v>
      </c>
      <c r="P13" s="277">
        <f t="shared" si="7"/>
        <v>95</v>
      </c>
      <c r="Q13" s="276">
        <v>40</v>
      </c>
      <c r="R13" s="276">
        <v>55</v>
      </c>
    </row>
    <row r="14" spans="1:18" ht="17.25" customHeight="1">
      <c r="A14" s="279" t="s">
        <v>194</v>
      </c>
      <c r="B14" s="278"/>
      <c r="C14" s="186">
        <v>10</v>
      </c>
      <c r="D14" s="277">
        <f t="shared" si="1"/>
        <v>50</v>
      </c>
      <c r="E14" s="276">
        <v>6</v>
      </c>
      <c r="F14" s="276">
        <v>44</v>
      </c>
      <c r="G14" s="277">
        <f t="shared" si="2"/>
        <v>275</v>
      </c>
      <c r="H14" s="276">
        <f t="shared" si="3"/>
        <v>129</v>
      </c>
      <c r="I14" s="276">
        <f t="shared" si="4"/>
        <v>146</v>
      </c>
      <c r="J14" s="277">
        <f t="shared" si="5"/>
        <v>98</v>
      </c>
      <c r="K14" s="276">
        <v>44</v>
      </c>
      <c r="L14" s="276">
        <v>54</v>
      </c>
      <c r="M14" s="277">
        <f t="shared" si="6"/>
        <v>91</v>
      </c>
      <c r="N14" s="276">
        <v>47</v>
      </c>
      <c r="O14" s="276">
        <v>44</v>
      </c>
      <c r="P14" s="277">
        <f t="shared" si="7"/>
        <v>86</v>
      </c>
      <c r="Q14" s="276">
        <v>38</v>
      </c>
      <c r="R14" s="276">
        <v>48</v>
      </c>
    </row>
    <row r="15" spans="1:18" ht="17.25" customHeight="1">
      <c r="A15" s="279" t="s">
        <v>193</v>
      </c>
      <c r="B15" s="278"/>
      <c r="C15" s="186">
        <v>16</v>
      </c>
      <c r="D15" s="277">
        <f t="shared" si="1"/>
        <v>30</v>
      </c>
      <c r="E15" s="276">
        <v>6</v>
      </c>
      <c r="F15" s="276">
        <v>24</v>
      </c>
      <c r="G15" s="277">
        <f t="shared" si="2"/>
        <v>275</v>
      </c>
      <c r="H15" s="276">
        <f t="shared" si="3"/>
        <v>146</v>
      </c>
      <c r="I15" s="276">
        <f t="shared" si="4"/>
        <v>129</v>
      </c>
      <c r="J15" s="277">
        <f t="shared" si="5"/>
        <v>87</v>
      </c>
      <c r="K15" s="276">
        <v>51</v>
      </c>
      <c r="L15" s="276">
        <v>36</v>
      </c>
      <c r="M15" s="277">
        <f t="shared" si="6"/>
        <v>81</v>
      </c>
      <c r="N15" s="276">
        <v>42</v>
      </c>
      <c r="O15" s="276">
        <v>39</v>
      </c>
      <c r="P15" s="277">
        <f t="shared" si="7"/>
        <v>107</v>
      </c>
      <c r="Q15" s="276">
        <v>53</v>
      </c>
      <c r="R15" s="276">
        <v>54</v>
      </c>
    </row>
    <row r="16" spans="1:18" ht="17.25" customHeight="1">
      <c r="A16" s="279" t="s">
        <v>192</v>
      </c>
      <c r="B16" s="278"/>
      <c r="C16" s="186">
        <v>16</v>
      </c>
      <c r="D16" s="277">
        <f t="shared" si="1"/>
        <v>27</v>
      </c>
      <c r="E16" s="276">
        <v>6</v>
      </c>
      <c r="F16" s="276">
        <v>21</v>
      </c>
      <c r="G16" s="277">
        <f t="shared" si="2"/>
        <v>294</v>
      </c>
      <c r="H16" s="276">
        <f t="shared" si="3"/>
        <v>147</v>
      </c>
      <c r="I16" s="276">
        <f t="shared" si="4"/>
        <v>147</v>
      </c>
      <c r="J16" s="277">
        <f t="shared" si="5"/>
        <v>93</v>
      </c>
      <c r="K16" s="276">
        <v>47</v>
      </c>
      <c r="L16" s="276">
        <v>46</v>
      </c>
      <c r="M16" s="277">
        <f t="shared" si="6"/>
        <v>97</v>
      </c>
      <c r="N16" s="276">
        <v>52</v>
      </c>
      <c r="O16" s="276">
        <v>45</v>
      </c>
      <c r="P16" s="277">
        <f t="shared" si="7"/>
        <v>104</v>
      </c>
      <c r="Q16" s="276">
        <v>48</v>
      </c>
      <c r="R16" s="276">
        <v>56</v>
      </c>
    </row>
    <row r="17" spans="1:18" ht="17.25" customHeight="1">
      <c r="A17" s="279" t="s">
        <v>191</v>
      </c>
      <c r="B17" s="278"/>
      <c r="C17" s="186">
        <v>8</v>
      </c>
      <c r="D17" s="277">
        <f t="shared" si="1"/>
        <v>14</v>
      </c>
      <c r="E17" s="276">
        <v>2</v>
      </c>
      <c r="F17" s="276">
        <v>12</v>
      </c>
      <c r="G17" s="277">
        <f t="shared" si="2"/>
        <v>149</v>
      </c>
      <c r="H17" s="276">
        <f t="shared" si="3"/>
        <v>81</v>
      </c>
      <c r="I17" s="276">
        <f t="shared" si="4"/>
        <v>68</v>
      </c>
      <c r="J17" s="277">
        <f t="shared" si="5"/>
        <v>48</v>
      </c>
      <c r="K17" s="276">
        <v>27</v>
      </c>
      <c r="L17" s="276">
        <v>21</v>
      </c>
      <c r="M17" s="277">
        <f t="shared" si="6"/>
        <v>49</v>
      </c>
      <c r="N17" s="276">
        <v>28</v>
      </c>
      <c r="O17" s="276">
        <v>21</v>
      </c>
      <c r="P17" s="277">
        <f t="shared" si="7"/>
        <v>52</v>
      </c>
      <c r="Q17" s="276">
        <v>26</v>
      </c>
      <c r="R17" s="276">
        <v>26</v>
      </c>
    </row>
    <row r="18" spans="1:18" ht="17.25" customHeight="1">
      <c r="A18" s="279" t="s">
        <v>190</v>
      </c>
      <c r="B18" s="278"/>
      <c r="C18" s="186">
        <v>6</v>
      </c>
      <c r="D18" s="277">
        <f t="shared" si="1"/>
        <v>12</v>
      </c>
      <c r="E18" s="276">
        <v>1</v>
      </c>
      <c r="F18" s="276">
        <v>11</v>
      </c>
      <c r="G18" s="277">
        <f t="shared" si="2"/>
        <v>103</v>
      </c>
      <c r="H18" s="276">
        <f t="shared" si="3"/>
        <v>51</v>
      </c>
      <c r="I18" s="276">
        <f t="shared" si="4"/>
        <v>52</v>
      </c>
      <c r="J18" s="277">
        <f t="shared" si="5"/>
        <v>31</v>
      </c>
      <c r="K18" s="276">
        <v>15</v>
      </c>
      <c r="L18" s="276">
        <v>16</v>
      </c>
      <c r="M18" s="277">
        <f t="shared" si="6"/>
        <v>27</v>
      </c>
      <c r="N18" s="276">
        <v>17</v>
      </c>
      <c r="O18" s="276">
        <v>10</v>
      </c>
      <c r="P18" s="277">
        <f t="shared" si="7"/>
        <v>45</v>
      </c>
      <c r="Q18" s="276">
        <v>19</v>
      </c>
      <c r="R18" s="276">
        <v>26</v>
      </c>
    </row>
    <row r="19" spans="1:18" ht="17.25" customHeight="1">
      <c r="A19" s="279" t="s">
        <v>189</v>
      </c>
      <c r="B19" s="278"/>
      <c r="C19" s="186">
        <v>10</v>
      </c>
      <c r="D19" s="277">
        <f t="shared" si="1"/>
        <v>26</v>
      </c>
      <c r="E19" s="276">
        <v>3</v>
      </c>
      <c r="F19" s="276">
        <v>23</v>
      </c>
      <c r="G19" s="277">
        <f t="shared" si="2"/>
        <v>198</v>
      </c>
      <c r="H19" s="276">
        <f t="shared" si="3"/>
        <v>103</v>
      </c>
      <c r="I19" s="276">
        <f t="shared" si="4"/>
        <v>95</v>
      </c>
      <c r="J19" s="277">
        <f t="shared" si="5"/>
        <v>61</v>
      </c>
      <c r="K19" s="276">
        <v>32</v>
      </c>
      <c r="L19" s="276">
        <v>29</v>
      </c>
      <c r="M19" s="277">
        <f t="shared" si="6"/>
        <v>63</v>
      </c>
      <c r="N19" s="276">
        <v>33</v>
      </c>
      <c r="O19" s="276">
        <v>30</v>
      </c>
      <c r="P19" s="277">
        <f t="shared" si="7"/>
        <v>74</v>
      </c>
      <c r="Q19" s="276">
        <v>38</v>
      </c>
      <c r="R19" s="276">
        <v>36</v>
      </c>
    </row>
    <row r="20" spans="1:18" ht="17.25" customHeight="1">
      <c r="A20" s="279" t="s">
        <v>188</v>
      </c>
      <c r="B20" s="278"/>
      <c r="C20" s="186">
        <v>11</v>
      </c>
      <c r="D20" s="277">
        <f t="shared" si="1"/>
        <v>28</v>
      </c>
      <c r="E20" s="276">
        <v>3</v>
      </c>
      <c r="F20" s="276">
        <v>25</v>
      </c>
      <c r="G20" s="277">
        <f t="shared" si="2"/>
        <v>156</v>
      </c>
      <c r="H20" s="276">
        <f t="shared" si="3"/>
        <v>88</v>
      </c>
      <c r="I20" s="276">
        <f t="shared" si="4"/>
        <v>68</v>
      </c>
      <c r="J20" s="277">
        <f t="shared" si="5"/>
        <v>59</v>
      </c>
      <c r="K20" s="276">
        <v>29</v>
      </c>
      <c r="L20" s="276">
        <v>30</v>
      </c>
      <c r="M20" s="277">
        <f t="shared" si="6"/>
        <v>47</v>
      </c>
      <c r="N20" s="276">
        <v>28</v>
      </c>
      <c r="O20" s="276">
        <v>19</v>
      </c>
      <c r="P20" s="277">
        <f t="shared" si="7"/>
        <v>50</v>
      </c>
      <c r="Q20" s="276">
        <v>31</v>
      </c>
      <c r="R20" s="276">
        <v>19</v>
      </c>
    </row>
    <row r="21" spans="1:18" ht="17.25" customHeight="1">
      <c r="A21" s="279" t="s">
        <v>187</v>
      </c>
      <c r="B21" s="278"/>
      <c r="C21" s="186">
        <v>0</v>
      </c>
      <c r="D21" s="277">
        <f t="shared" si="1"/>
        <v>0</v>
      </c>
      <c r="E21" s="276">
        <v>0</v>
      </c>
      <c r="F21" s="276">
        <v>0</v>
      </c>
      <c r="G21" s="277">
        <f t="shared" si="2"/>
        <v>0</v>
      </c>
      <c r="H21" s="276">
        <f t="shared" si="3"/>
        <v>0</v>
      </c>
      <c r="I21" s="276">
        <f t="shared" si="4"/>
        <v>0</v>
      </c>
      <c r="J21" s="277">
        <f t="shared" si="5"/>
        <v>0</v>
      </c>
      <c r="K21" s="276">
        <v>0</v>
      </c>
      <c r="L21" s="276">
        <v>0</v>
      </c>
      <c r="M21" s="277">
        <f t="shared" si="6"/>
        <v>0</v>
      </c>
      <c r="N21" s="276">
        <v>0</v>
      </c>
      <c r="O21" s="276">
        <v>0</v>
      </c>
      <c r="P21" s="277">
        <f t="shared" si="7"/>
        <v>0</v>
      </c>
      <c r="Q21" s="276">
        <v>0</v>
      </c>
      <c r="R21" s="276">
        <v>0</v>
      </c>
    </row>
    <row r="22" spans="1:18" ht="17.25" customHeight="1">
      <c r="A22" s="279" t="s">
        <v>186</v>
      </c>
      <c r="B22" s="278"/>
      <c r="C22" s="186">
        <v>0</v>
      </c>
      <c r="D22" s="277">
        <f t="shared" si="1"/>
        <v>0</v>
      </c>
      <c r="E22" s="276">
        <v>0</v>
      </c>
      <c r="F22" s="276">
        <v>0</v>
      </c>
      <c r="G22" s="277">
        <f t="shared" si="2"/>
        <v>0</v>
      </c>
      <c r="H22" s="276">
        <f t="shared" si="3"/>
        <v>0</v>
      </c>
      <c r="I22" s="276">
        <f t="shared" si="4"/>
        <v>0</v>
      </c>
      <c r="J22" s="277">
        <f t="shared" si="5"/>
        <v>0</v>
      </c>
      <c r="K22" s="276">
        <v>0</v>
      </c>
      <c r="L22" s="276">
        <v>0</v>
      </c>
      <c r="M22" s="277">
        <f t="shared" si="6"/>
        <v>0</v>
      </c>
      <c r="N22" s="276">
        <v>0</v>
      </c>
      <c r="O22" s="276">
        <v>0</v>
      </c>
      <c r="P22" s="277">
        <f t="shared" si="7"/>
        <v>0</v>
      </c>
      <c r="Q22" s="276">
        <v>0</v>
      </c>
      <c r="R22" s="276">
        <v>0</v>
      </c>
    </row>
    <row r="23" spans="1:18" ht="17.25" customHeight="1" thickBot="1">
      <c r="A23" s="275" t="s">
        <v>185</v>
      </c>
      <c r="B23" s="274"/>
      <c r="C23" s="273">
        <v>5</v>
      </c>
      <c r="D23" s="272">
        <f t="shared" si="1"/>
        <v>19</v>
      </c>
      <c r="E23" s="272">
        <v>2</v>
      </c>
      <c r="F23" s="272">
        <v>17</v>
      </c>
      <c r="G23" s="272">
        <f t="shared" si="2"/>
        <v>96</v>
      </c>
      <c r="H23" s="272">
        <f t="shared" si="3"/>
        <v>63</v>
      </c>
      <c r="I23" s="272">
        <f t="shared" si="4"/>
        <v>33</v>
      </c>
      <c r="J23" s="272">
        <f t="shared" si="5"/>
        <v>32</v>
      </c>
      <c r="K23" s="272">
        <v>22</v>
      </c>
      <c r="L23" s="272">
        <v>10</v>
      </c>
      <c r="M23" s="272">
        <f t="shared" si="6"/>
        <v>26</v>
      </c>
      <c r="N23" s="272">
        <v>19</v>
      </c>
      <c r="O23" s="272">
        <v>7</v>
      </c>
      <c r="P23" s="272">
        <f t="shared" si="7"/>
        <v>38</v>
      </c>
      <c r="Q23" s="272">
        <v>22</v>
      </c>
      <c r="R23" s="272">
        <v>16</v>
      </c>
    </row>
    <row r="24" spans="1:18" ht="17.25" customHeight="1">
      <c r="A24" s="271" t="s">
        <v>184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</row>
  </sheetData>
  <mergeCells count="8">
    <mergeCell ref="M2:O2"/>
    <mergeCell ref="P2:R2"/>
    <mergeCell ref="A2:A3"/>
    <mergeCell ref="B2:B3"/>
    <mergeCell ref="C2:C3"/>
    <mergeCell ref="D2:F2"/>
    <mergeCell ref="G2:I2"/>
    <mergeCell ref="J2:L2"/>
  </mergeCells>
  <phoneticPr fontId="4"/>
  <pageMargins left="0.35433070866141736" right="0.35433070866141736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view="pageBreakPreview" topLeftCell="A7" zoomScaleNormal="100" zoomScaleSheetLayoutView="100" workbookViewId="0">
      <selection activeCell="D5" sqref="D5:I5"/>
    </sheetView>
  </sheetViews>
  <sheetFormatPr defaultRowHeight="13.5"/>
  <cols>
    <col min="1" max="1" width="13.625" style="173" customWidth="1"/>
    <col min="2" max="20" width="7" style="172" customWidth="1"/>
    <col min="21" max="16384" width="9" style="172"/>
  </cols>
  <sheetData>
    <row r="1" spans="1:20" ht="29.25" customHeight="1" thickBot="1">
      <c r="A1" s="321" t="s">
        <v>237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</row>
    <row r="2" spans="1:20" ht="18.75" customHeight="1">
      <c r="A2" s="662" t="s">
        <v>40</v>
      </c>
      <c r="B2" s="651" t="s">
        <v>236</v>
      </c>
      <c r="C2" s="666" t="s">
        <v>235</v>
      </c>
      <c r="D2" s="667"/>
      <c r="E2" s="667"/>
      <c r="F2" s="667"/>
      <c r="G2" s="667"/>
      <c r="H2" s="667"/>
      <c r="I2" s="668"/>
      <c r="J2" s="669" t="s">
        <v>234</v>
      </c>
      <c r="K2" s="651" t="s">
        <v>233</v>
      </c>
      <c r="L2" s="654" t="s">
        <v>232</v>
      </c>
    </row>
    <row r="3" spans="1:20" ht="18.75" customHeight="1">
      <c r="A3" s="663"/>
      <c r="B3" s="655"/>
      <c r="C3" s="656" t="s">
        <v>231</v>
      </c>
      <c r="D3" s="657" t="s">
        <v>216</v>
      </c>
      <c r="E3" s="657" t="s">
        <v>215</v>
      </c>
      <c r="F3" s="657" t="s">
        <v>230</v>
      </c>
      <c r="G3" s="656" t="s">
        <v>229</v>
      </c>
      <c r="H3" s="656" t="s">
        <v>228</v>
      </c>
      <c r="I3" s="658" t="s">
        <v>227</v>
      </c>
      <c r="J3" s="670"/>
      <c r="K3" s="652"/>
      <c r="L3" s="655"/>
    </row>
    <row r="4" spans="1:20" ht="18.75" customHeight="1">
      <c r="A4" s="664"/>
      <c r="B4" s="665"/>
      <c r="C4" s="657"/>
      <c r="D4" s="657"/>
      <c r="E4" s="657"/>
      <c r="F4" s="657"/>
      <c r="G4" s="656"/>
      <c r="H4" s="656"/>
      <c r="I4" s="659"/>
      <c r="J4" s="320" t="s">
        <v>226</v>
      </c>
      <c r="K4" s="653"/>
      <c r="L4" s="319" t="s">
        <v>226</v>
      </c>
    </row>
    <row r="5" spans="1:20" ht="18.75" customHeight="1">
      <c r="A5" s="318" t="s">
        <v>110</v>
      </c>
      <c r="B5" s="317">
        <v>1439</v>
      </c>
      <c r="C5" s="304">
        <v>1421</v>
      </c>
      <c r="D5" s="304">
        <v>1261</v>
      </c>
      <c r="E5" s="304">
        <v>37</v>
      </c>
      <c r="F5" s="304">
        <v>91</v>
      </c>
      <c r="G5" s="304">
        <v>9</v>
      </c>
      <c r="H5" s="304">
        <v>19</v>
      </c>
      <c r="I5" s="316" t="s">
        <v>225</v>
      </c>
      <c r="J5" s="315">
        <v>98.7</v>
      </c>
      <c r="K5" s="304">
        <v>6</v>
      </c>
      <c r="L5" s="315">
        <v>0.4</v>
      </c>
    </row>
    <row r="6" spans="1:20" s="146" customFormat="1" ht="18.75" customHeight="1">
      <c r="A6" s="318" t="s">
        <v>109</v>
      </c>
      <c r="B6" s="317">
        <v>1317</v>
      </c>
      <c r="C6" s="304">
        <v>1304</v>
      </c>
      <c r="D6" s="304">
        <v>1156</v>
      </c>
      <c r="E6" s="304">
        <v>32</v>
      </c>
      <c r="F6" s="304">
        <v>81</v>
      </c>
      <c r="G6" s="304">
        <v>16</v>
      </c>
      <c r="H6" s="304">
        <v>19</v>
      </c>
      <c r="I6" s="316" t="s">
        <v>22</v>
      </c>
      <c r="J6" s="315">
        <v>98.9</v>
      </c>
      <c r="K6" s="304">
        <v>13</v>
      </c>
      <c r="L6" s="315">
        <v>1</v>
      </c>
    </row>
    <row r="7" spans="1:20" s="146" customFormat="1" ht="18.75" customHeight="1">
      <c r="A7" s="145" t="s">
        <v>214</v>
      </c>
      <c r="B7" s="304">
        <v>1300</v>
      </c>
      <c r="C7" s="304">
        <v>1290</v>
      </c>
      <c r="D7" s="304">
        <v>1155</v>
      </c>
      <c r="E7" s="304">
        <v>23</v>
      </c>
      <c r="F7" s="304">
        <v>79</v>
      </c>
      <c r="G7" s="304">
        <v>15</v>
      </c>
      <c r="H7" s="304">
        <v>17</v>
      </c>
      <c r="I7" s="316" t="s">
        <v>224</v>
      </c>
      <c r="J7" s="315">
        <v>99.2</v>
      </c>
      <c r="K7" s="304">
        <v>10</v>
      </c>
      <c r="L7" s="315">
        <v>0.8</v>
      </c>
    </row>
    <row r="8" spans="1:20" s="143" customFormat="1" ht="18.75" customHeight="1">
      <c r="A8" s="145" t="s">
        <v>213</v>
      </c>
      <c r="B8" s="304">
        <v>1375</v>
      </c>
      <c r="C8" s="304">
        <v>1361</v>
      </c>
      <c r="D8" s="304">
        <v>1198</v>
      </c>
      <c r="E8" s="304">
        <v>25</v>
      </c>
      <c r="F8" s="304">
        <v>97</v>
      </c>
      <c r="G8" s="304">
        <v>12</v>
      </c>
      <c r="H8" s="304">
        <v>27</v>
      </c>
      <c r="I8" s="316">
        <v>2</v>
      </c>
      <c r="J8" s="315">
        <v>98.9</v>
      </c>
      <c r="K8" s="304">
        <v>14</v>
      </c>
      <c r="L8" s="315">
        <v>1.1000000000000001</v>
      </c>
    </row>
    <row r="9" spans="1:20" s="139" customFormat="1" ht="18.75" customHeight="1" thickBot="1">
      <c r="A9" s="303" t="s">
        <v>212</v>
      </c>
      <c r="B9" s="302">
        <v>1399</v>
      </c>
      <c r="C9" s="302">
        <v>1384</v>
      </c>
      <c r="D9" s="302">
        <v>1200</v>
      </c>
      <c r="E9" s="302">
        <v>32</v>
      </c>
      <c r="F9" s="302">
        <v>115</v>
      </c>
      <c r="G9" s="302">
        <v>13</v>
      </c>
      <c r="H9" s="302">
        <v>20</v>
      </c>
      <c r="I9" s="314" t="s">
        <v>223</v>
      </c>
      <c r="J9" s="313">
        <v>98.9</v>
      </c>
      <c r="K9" s="302">
        <v>15</v>
      </c>
      <c r="L9" s="313">
        <v>1</v>
      </c>
    </row>
    <row r="10" spans="1:20" ht="18.75" customHeight="1">
      <c r="A10" s="300"/>
      <c r="B10" s="310"/>
      <c r="C10" s="312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1"/>
      <c r="R10" s="310"/>
      <c r="S10" s="310"/>
      <c r="T10" s="310"/>
    </row>
    <row r="11" spans="1:20" ht="18.75" customHeight="1" thickBot="1">
      <c r="A11" s="300"/>
      <c r="B11" s="310"/>
      <c r="C11" s="310"/>
      <c r="D11" s="310"/>
      <c r="E11" s="310"/>
      <c r="F11" s="310"/>
      <c r="G11" s="310"/>
      <c r="H11" s="310"/>
      <c r="I11" s="310"/>
      <c r="J11" s="310"/>
      <c r="K11" s="310"/>
    </row>
    <row r="12" spans="1:20" ht="18.75" customHeight="1">
      <c r="A12" s="671" t="s">
        <v>40</v>
      </c>
      <c r="B12" s="674" t="s">
        <v>222</v>
      </c>
      <c r="C12" s="674"/>
      <c r="D12" s="674"/>
      <c r="E12" s="674"/>
      <c r="F12" s="675"/>
      <c r="G12" s="676" t="s">
        <v>221</v>
      </c>
      <c r="H12" s="674"/>
      <c r="I12" s="674"/>
      <c r="J12" s="674"/>
    </row>
    <row r="13" spans="1:20" ht="18.75" customHeight="1">
      <c r="A13" s="672"/>
      <c r="B13" s="661" t="s">
        <v>218</v>
      </c>
      <c r="C13" s="677"/>
      <c r="D13" s="309" t="s">
        <v>220</v>
      </c>
      <c r="E13" s="661" t="s">
        <v>219</v>
      </c>
      <c r="F13" s="677"/>
      <c r="G13" s="660" t="s">
        <v>218</v>
      </c>
      <c r="H13" s="677"/>
      <c r="I13" s="660" t="s">
        <v>217</v>
      </c>
      <c r="J13" s="661"/>
    </row>
    <row r="14" spans="1:20" ht="18.75" customHeight="1">
      <c r="A14" s="673"/>
      <c r="B14" s="306" t="s">
        <v>216</v>
      </c>
      <c r="C14" s="306" t="s">
        <v>215</v>
      </c>
      <c r="D14" s="308" t="s">
        <v>216</v>
      </c>
      <c r="E14" s="306" t="s">
        <v>216</v>
      </c>
      <c r="F14" s="306" t="s">
        <v>215</v>
      </c>
      <c r="G14" s="307" t="s">
        <v>216</v>
      </c>
      <c r="H14" s="306" t="s">
        <v>215</v>
      </c>
      <c r="I14" s="306" t="s">
        <v>216</v>
      </c>
      <c r="J14" s="305" t="s">
        <v>215</v>
      </c>
    </row>
    <row r="15" spans="1:20" ht="18.75" customHeight="1">
      <c r="A15" s="145" t="s">
        <v>110</v>
      </c>
      <c r="B15" s="304">
        <v>978</v>
      </c>
      <c r="C15" s="304">
        <v>34</v>
      </c>
      <c r="D15" s="304">
        <v>215</v>
      </c>
      <c r="E15" s="304">
        <v>16</v>
      </c>
      <c r="F15" s="304" t="s">
        <v>22</v>
      </c>
      <c r="G15" s="304">
        <v>8</v>
      </c>
      <c r="H15" s="304">
        <v>3</v>
      </c>
      <c r="I15" s="304">
        <v>44</v>
      </c>
      <c r="J15" s="304" t="s">
        <v>22</v>
      </c>
    </row>
    <row r="16" spans="1:20" s="146" customFormat="1" ht="18.75" customHeight="1">
      <c r="A16" s="145" t="s">
        <v>109</v>
      </c>
      <c r="B16" s="304">
        <v>921</v>
      </c>
      <c r="C16" s="304">
        <v>31</v>
      </c>
      <c r="D16" s="304">
        <v>215</v>
      </c>
      <c r="E16" s="304">
        <v>24</v>
      </c>
      <c r="F16" s="304">
        <v>9</v>
      </c>
      <c r="G16" s="304">
        <v>2</v>
      </c>
      <c r="H16" s="304">
        <v>1</v>
      </c>
      <c r="I16" s="304">
        <v>45</v>
      </c>
      <c r="J16" s="304" t="s">
        <v>22</v>
      </c>
    </row>
    <row r="17" spans="1:10" s="146" customFormat="1" ht="18.75" customHeight="1">
      <c r="A17" s="145" t="s">
        <v>214</v>
      </c>
      <c r="B17" s="304">
        <v>862</v>
      </c>
      <c r="C17" s="304">
        <v>18</v>
      </c>
      <c r="D17" s="304">
        <v>217</v>
      </c>
      <c r="E17" s="304">
        <v>23</v>
      </c>
      <c r="F17" s="304">
        <v>1</v>
      </c>
      <c r="G17" s="304">
        <v>2</v>
      </c>
      <c r="H17" s="304">
        <v>1</v>
      </c>
      <c r="I17" s="304">
        <v>51</v>
      </c>
      <c r="J17" s="304">
        <v>3</v>
      </c>
    </row>
    <row r="18" spans="1:10" s="143" customFormat="1" ht="18.75" customHeight="1">
      <c r="A18" s="145" t="s">
        <v>213</v>
      </c>
      <c r="B18" s="304">
        <v>859</v>
      </c>
      <c r="C18" s="304">
        <v>22</v>
      </c>
      <c r="D18" s="304">
        <v>269</v>
      </c>
      <c r="E18" s="304">
        <v>22</v>
      </c>
      <c r="F18" s="304" t="s">
        <v>24</v>
      </c>
      <c r="G18" s="304">
        <v>2</v>
      </c>
      <c r="H18" s="304">
        <v>3</v>
      </c>
      <c r="I18" s="304">
        <v>46</v>
      </c>
      <c r="J18" s="304" t="s">
        <v>24</v>
      </c>
    </row>
    <row r="19" spans="1:10" s="139" customFormat="1" ht="18.75" customHeight="1" thickBot="1">
      <c r="A19" s="303" t="s">
        <v>212</v>
      </c>
      <c r="B19" s="302">
        <v>885</v>
      </c>
      <c r="C19" s="302">
        <v>28</v>
      </c>
      <c r="D19" s="302">
        <v>244</v>
      </c>
      <c r="E19" s="302">
        <v>23</v>
      </c>
      <c r="F19" s="302" t="s">
        <v>24</v>
      </c>
      <c r="G19" s="302">
        <v>10</v>
      </c>
      <c r="H19" s="302">
        <v>4</v>
      </c>
      <c r="I19" s="302">
        <v>38</v>
      </c>
      <c r="J19" s="302" t="s">
        <v>24</v>
      </c>
    </row>
    <row r="20" spans="1:10" ht="18.75" customHeight="1">
      <c r="A20" s="300" t="s">
        <v>211</v>
      </c>
    </row>
    <row r="21" spans="1:10" ht="18.75" customHeight="1">
      <c r="A21" s="300" t="s">
        <v>210</v>
      </c>
      <c r="C21" s="301"/>
      <c r="D21" s="301"/>
    </row>
    <row r="22" spans="1:10" ht="18.75" customHeight="1">
      <c r="A22" s="300" t="s">
        <v>209</v>
      </c>
    </row>
  </sheetData>
  <mergeCells count="20">
    <mergeCell ref="I13:J13"/>
    <mergeCell ref="A2:A4"/>
    <mergeCell ref="B2:B4"/>
    <mergeCell ref="C2:I2"/>
    <mergeCell ref="J2:J3"/>
    <mergeCell ref="A12:A14"/>
    <mergeCell ref="B12:F12"/>
    <mergeCell ref="G12:J12"/>
    <mergeCell ref="B13:C13"/>
    <mergeCell ref="E13:F13"/>
    <mergeCell ref="G13:H13"/>
    <mergeCell ref="K2:K4"/>
    <mergeCell ref="L2:L3"/>
    <mergeCell ref="C3:C4"/>
    <mergeCell ref="D3:D4"/>
    <mergeCell ref="E3:E4"/>
    <mergeCell ref="F3:F4"/>
    <mergeCell ref="G3:G4"/>
    <mergeCell ref="H3:H4"/>
    <mergeCell ref="I3:I4"/>
  </mergeCells>
  <phoneticPr fontId="4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topLeftCell="A4" zoomScaleNormal="100" zoomScaleSheetLayoutView="100" workbookViewId="0">
      <selection activeCell="E7" sqref="E7"/>
    </sheetView>
  </sheetViews>
  <sheetFormatPr defaultColWidth="9" defaultRowHeight="14.25"/>
  <cols>
    <col min="1" max="1" width="14.375" style="51" customWidth="1"/>
    <col min="2" max="2" width="6.25" style="50" customWidth="1"/>
    <col min="3" max="3" width="6.375" style="50" customWidth="1"/>
    <col min="4" max="13" width="6.25" style="50" customWidth="1"/>
    <col min="14" max="14" width="5.625" style="50" customWidth="1"/>
    <col min="15" max="19" width="4.125" style="50" customWidth="1"/>
    <col min="20" max="16384" width="9" style="50"/>
  </cols>
  <sheetData>
    <row r="1" spans="1:13" ht="29.25" customHeight="1" thickBot="1">
      <c r="A1" s="70" t="s">
        <v>46</v>
      </c>
    </row>
    <row r="2" spans="1:13" s="54" customFormat="1" ht="18.75" customHeight="1">
      <c r="A2" s="678" t="s">
        <v>40</v>
      </c>
      <c r="B2" s="681" t="s">
        <v>45</v>
      </c>
      <c r="C2" s="682"/>
      <c r="D2" s="683"/>
      <c r="E2" s="687" t="s">
        <v>44</v>
      </c>
      <c r="F2" s="688"/>
      <c r="G2" s="688"/>
      <c r="H2" s="688"/>
      <c r="I2" s="688"/>
      <c r="J2" s="688"/>
      <c r="K2" s="688"/>
      <c r="L2" s="688"/>
      <c r="M2" s="688"/>
    </row>
    <row r="3" spans="1:13" s="54" customFormat="1" ht="18.75" customHeight="1">
      <c r="A3" s="679"/>
      <c r="B3" s="684"/>
      <c r="C3" s="685"/>
      <c r="D3" s="686"/>
      <c r="E3" s="689" t="s">
        <v>43</v>
      </c>
      <c r="F3" s="690"/>
      <c r="G3" s="691"/>
      <c r="H3" s="689" t="s">
        <v>42</v>
      </c>
      <c r="I3" s="690"/>
      <c r="J3" s="691"/>
      <c r="K3" s="689" t="s">
        <v>41</v>
      </c>
      <c r="L3" s="690"/>
      <c r="M3" s="690"/>
    </row>
    <row r="4" spans="1:13" s="54" customFormat="1" ht="18.75" customHeight="1">
      <c r="A4" s="680"/>
      <c r="B4" s="69" t="s">
        <v>9</v>
      </c>
      <c r="C4" s="69" t="s">
        <v>10</v>
      </c>
      <c r="D4" s="69" t="s">
        <v>11</v>
      </c>
      <c r="E4" s="69" t="s">
        <v>9</v>
      </c>
      <c r="F4" s="69" t="s">
        <v>10</v>
      </c>
      <c r="G4" s="69" t="s">
        <v>11</v>
      </c>
      <c r="H4" s="69" t="s">
        <v>9</v>
      </c>
      <c r="I4" s="69" t="s">
        <v>10</v>
      </c>
      <c r="J4" s="69" t="s">
        <v>11</v>
      </c>
      <c r="K4" s="69" t="s">
        <v>9</v>
      </c>
      <c r="L4" s="69" t="s">
        <v>10</v>
      </c>
      <c r="M4" s="68" t="s">
        <v>11</v>
      </c>
    </row>
    <row r="5" spans="1:13" s="54" customFormat="1" ht="18.75" customHeight="1">
      <c r="A5" s="65" t="s">
        <v>37</v>
      </c>
      <c r="B5" s="67">
        <v>876</v>
      </c>
      <c r="C5" s="67">
        <v>359</v>
      </c>
      <c r="D5" s="67">
        <v>517</v>
      </c>
      <c r="E5" s="67">
        <v>437</v>
      </c>
      <c r="F5" s="67">
        <v>213</v>
      </c>
      <c r="G5" s="67">
        <v>224</v>
      </c>
      <c r="H5" s="67">
        <v>71</v>
      </c>
      <c r="I5" s="67">
        <v>7</v>
      </c>
      <c r="J5" s="67">
        <v>64</v>
      </c>
      <c r="K5" s="67">
        <v>185</v>
      </c>
      <c r="L5" s="67">
        <v>59</v>
      </c>
      <c r="M5" s="67">
        <v>126</v>
      </c>
    </row>
    <row r="6" spans="1:13" s="54" customFormat="1" ht="18.75" customHeight="1">
      <c r="A6" s="65" t="s">
        <v>36</v>
      </c>
      <c r="B6" s="67">
        <v>818</v>
      </c>
      <c r="C6" s="67">
        <v>329</v>
      </c>
      <c r="D6" s="67">
        <v>489</v>
      </c>
      <c r="E6" s="67">
        <v>450</v>
      </c>
      <c r="F6" s="67">
        <v>217</v>
      </c>
      <c r="G6" s="67">
        <v>233</v>
      </c>
      <c r="H6" s="67">
        <v>70</v>
      </c>
      <c r="I6" s="67">
        <v>14</v>
      </c>
      <c r="J6" s="67">
        <v>56</v>
      </c>
      <c r="K6" s="67">
        <v>161</v>
      </c>
      <c r="L6" s="67">
        <v>52</v>
      </c>
      <c r="M6" s="67">
        <v>109</v>
      </c>
    </row>
    <row r="7" spans="1:13" s="62" customFormat="1" ht="22.5" customHeight="1">
      <c r="A7" s="65" t="s">
        <v>35</v>
      </c>
      <c r="B7" s="64">
        <v>838</v>
      </c>
      <c r="C7" s="64">
        <v>363</v>
      </c>
      <c r="D7" s="64">
        <v>475</v>
      </c>
      <c r="E7" s="64">
        <v>467</v>
      </c>
      <c r="F7" s="64">
        <v>242</v>
      </c>
      <c r="G7" s="64">
        <v>225</v>
      </c>
      <c r="H7" s="64">
        <v>49</v>
      </c>
      <c r="I7" s="64">
        <v>1</v>
      </c>
      <c r="J7" s="64">
        <v>48</v>
      </c>
      <c r="K7" s="64">
        <v>173</v>
      </c>
      <c r="L7" s="64">
        <v>60</v>
      </c>
      <c r="M7" s="64">
        <v>113</v>
      </c>
    </row>
    <row r="8" spans="1:13" s="62" customFormat="1" ht="22.5" customHeight="1">
      <c r="A8" s="65" t="s">
        <v>34</v>
      </c>
      <c r="B8" s="64">
        <v>781</v>
      </c>
      <c r="C8" s="64">
        <v>313</v>
      </c>
      <c r="D8" s="64">
        <v>468</v>
      </c>
      <c r="E8" s="64">
        <v>435</v>
      </c>
      <c r="F8" s="64">
        <v>218</v>
      </c>
      <c r="G8" s="64">
        <v>217</v>
      </c>
      <c r="H8" s="64">
        <v>49</v>
      </c>
      <c r="I8" s="64">
        <v>5</v>
      </c>
      <c r="J8" s="64">
        <v>44</v>
      </c>
      <c r="K8" s="64">
        <v>176</v>
      </c>
      <c r="L8" s="64">
        <v>48</v>
      </c>
      <c r="M8" s="64">
        <v>128</v>
      </c>
    </row>
    <row r="9" spans="1:13" s="58" customFormat="1" ht="22.5" customHeight="1" thickBot="1">
      <c r="A9" s="61" t="s">
        <v>33</v>
      </c>
      <c r="B9" s="60">
        <f t="shared" ref="B9:M9" si="0">SUM(B21:B24)</f>
        <v>726</v>
      </c>
      <c r="C9" s="60">
        <f t="shared" si="0"/>
        <v>329</v>
      </c>
      <c r="D9" s="60">
        <f t="shared" si="0"/>
        <v>397</v>
      </c>
      <c r="E9" s="60">
        <f t="shared" si="0"/>
        <v>449</v>
      </c>
      <c r="F9" s="60">
        <f t="shared" si="0"/>
        <v>251</v>
      </c>
      <c r="G9" s="60">
        <f t="shared" si="0"/>
        <v>198</v>
      </c>
      <c r="H9" s="60">
        <f t="shared" si="0"/>
        <v>45</v>
      </c>
      <c r="I9" s="60">
        <f t="shared" si="0"/>
        <v>6</v>
      </c>
      <c r="J9" s="60">
        <f t="shared" si="0"/>
        <v>39</v>
      </c>
      <c r="K9" s="60">
        <f t="shared" si="0"/>
        <v>125</v>
      </c>
      <c r="L9" s="60">
        <f t="shared" si="0"/>
        <v>23</v>
      </c>
      <c r="M9" s="60">
        <f t="shared" si="0"/>
        <v>102</v>
      </c>
    </row>
    <row r="10" spans="1:13" s="52" customFormat="1" ht="18.75" customHeight="1" thickBot="1">
      <c r="A10" s="5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54" customFormat="1" ht="18.75" customHeight="1">
      <c r="A11" s="678" t="s">
        <v>40</v>
      </c>
      <c r="B11" s="681" t="s">
        <v>39</v>
      </c>
      <c r="C11" s="682"/>
      <c r="D11" s="683"/>
      <c r="E11" s="681" t="s">
        <v>38</v>
      </c>
      <c r="F11" s="682"/>
      <c r="G11" s="682"/>
      <c r="H11" s="66"/>
      <c r="I11" s="66"/>
      <c r="J11" s="66"/>
      <c r="K11" s="66"/>
      <c r="L11" s="66"/>
      <c r="M11" s="66"/>
    </row>
    <row r="12" spans="1:13" s="54" customFormat="1" ht="18.75" customHeight="1">
      <c r="A12" s="679"/>
      <c r="B12" s="684"/>
      <c r="C12" s="685"/>
      <c r="D12" s="686"/>
      <c r="E12" s="684"/>
      <c r="F12" s="685"/>
      <c r="G12" s="685"/>
      <c r="H12" s="66"/>
      <c r="I12" s="66"/>
      <c r="J12" s="66"/>
      <c r="K12" s="66"/>
      <c r="L12" s="66"/>
      <c r="M12" s="66"/>
    </row>
    <row r="13" spans="1:13" s="54" customFormat="1" ht="18.75" customHeight="1">
      <c r="A13" s="680"/>
      <c r="B13" s="69" t="s">
        <v>9</v>
      </c>
      <c r="C13" s="69" t="s">
        <v>10</v>
      </c>
      <c r="D13" s="69" t="s">
        <v>11</v>
      </c>
      <c r="E13" s="69" t="s">
        <v>9</v>
      </c>
      <c r="F13" s="69" t="s">
        <v>10</v>
      </c>
      <c r="G13" s="68" t="s">
        <v>11</v>
      </c>
      <c r="H13" s="66"/>
      <c r="I13" s="66"/>
      <c r="J13" s="66"/>
      <c r="K13" s="66"/>
      <c r="L13" s="66"/>
      <c r="M13" s="66"/>
    </row>
    <row r="14" spans="1:13" s="54" customFormat="1" ht="18.75" customHeight="1">
      <c r="A14" s="65" t="s">
        <v>37</v>
      </c>
      <c r="B14" s="67">
        <v>145</v>
      </c>
      <c r="C14" s="67">
        <v>49</v>
      </c>
      <c r="D14" s="67">
        <v>96</v>
      </c>
      <c r="E14" s="67">
        <v>38</v>
      </c>
      <c r="F14" s="67">
        <v>31</v>
      </c>
      <c r="G14" s="67">
        <v>7</v>
      </c>
      <c r="H14" s="66"/>
      <c r="I14" s="66"/>
      <c r="J14" s="66"/>
      <c r="K14" s="66"/>
      <c r="L14" s="66"/>
      <c r="M14" s="66"/>
    </row>
    <row r="15" spans="1:13" s="54" customFormat="1" ht="18.75" customHeight="1">
      <c r="A15" s="65" t="s">
        <v>36</v>
      </c>
      <c r="B15" s="67">
        <v>115</v>
      </c>
      <c r="C15" s="67">
        <v>33</v>
      </c>
      <c r="D15" s="67">
        <v>82</v>
      </c>
      <c r="E15" s="67">
        <v>22</v>
      </c>
      <c r="F15" s="67">
        <v>13</v>
      </c>
      <c r="G15" s="67">
        <v>9</v>
      </c>
      <c r="H15" s="66"/>
      <c r="I15" s="66"/>
      <c r="J15" s="66"/>
      <c r="K15" s="66"/>
      <c r="L15" s="66"/>
      <c r="M15" s="66"/>
    </row>
    <row r="16" spans="1:13" s="62" customFormat="1" ht="22.5" customHeight="1">
      <c r="A16" s="65" t="s">
        <v>35</v>
      </c>
      <c r="B16" s="64">
        <v>121</v>
      </c>
      <c r="C16" s="64">
        <v>41</v>
      </c>
      <c r="D16" s="64">
        <v>80</v>
      </c>
      <c r="E16" s="64">
        <v>27</v>
      </c>
      <c r="F16" s="64">
        <v>18</v>
      </c>
      <c r="G16" s="64">
        <v>9</v>
      </c>
      <c r="H16" s="63"/>
      <c r="I16" s="63"/>
      <c r="J16" s="63"/>
      <c r="K16" s="63"/>
      <c r="L16" s="63"/>
      <c r="M16" s="63"/>
    </row>
    <row r="17" spans="1:13" s="62" customFormat="1" ht="22.5" customHeight="1">
      <c r="A17" s="65" t="s">
        <v>34</v>
      </c>
      <c r="B17" s="64">
        <v>101</v>
      </c>
      <c r="C17" s="64">
        <v>32</v>
      </c>
      <c r="D17" s="64">
        <v>69</v>
      </c>
      <c r="E17" s="64">
        <v>19</v>
      </c>
      <c r="F17" s="64">
        <v>9</v>
      </c>
      <c r="G17" s="64">
        <v>10</v>
      </c>
      <c r="H17" s="63"/>
      <c r="I17" s="63"/>
      <c r="J17" s="63"/>
      <c r="K17" s="63"/>
      <c r="L17" s="63"/>
      <c r="M17" s="63"/>
    </row>
    <row r="18" spans="1:13" s="58" customFormat="1" ht="22.5" customHeight="1" thickBot="1">
      <c r="A18" s="61" t="s">
        <v>33</v>
      </c>
      <c r="B18" s="60">
        <f t="shared" ref="B18:G18" si="1">SUM(B26:B29)</f>
        <v>89</v>
      </c>
      <c r="C18" s="60">
        <f t="shared" si="1"/>
        <v>38</v>
      </c>
      <c r="D18" s="60">
        <f t="shared" si="1"/>
        <v>51</v>
      </c>
      <c r="E18" s="60">
        <f t="shared" si="1"/>
        <v>19</v>
      </c>
      <c r="F18" s="60">
        <f t="shared" si="1"/>
        <v>12</v>
      </c>
      <c r="G18" s="60">
        <f t="shared" si="1"/>
        <v>7</v>
      </c>
      <c r="H18" s="59"/>
      <c r="I18" s="59"/>
      <c r="J18" s="59"/>
      <c r="K18" s="59"/>
      <c r="L18" s="59"/>
      <c r="M18" s="59"/>
    </row>
    <row r="19" spans="1:13" s="52" customFormat="1" ht="18.75" customHeight="1">
      <c r="A19" s="57" t="s">
        <v>32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s="52" customFormat="1" ht="18.75" customHeight="1">
      <c r="A20" s="5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s="52" customFormat="1" ht="18.75" customHeight="1">
      <c r="A21" s="25" t="s">
        <v>14</v>
      </c>
      <c r="B21" s="50">
        <v>231</v>
      </c>
      <c r="C21" s="50">
        <v>120</v>
      </c>
      <c r="D21" s="50">
        <v>111</v>
      </c>
      <c r="E21" s="50">
        <v>155</v>
      </c>
      <c r="F21" s="50">
        <v>94</v>
      </c>
      <c r="G21" s="50">
        <v>61</v>
      </c>
      <c r="H21" s="50">
        <v>16</v>
      </c>
      <c r="I21" s="50">
        <v>4</v>
      </c>
      <c r="J21" s="50">
        <v>12</v>
      </c>
      <c r="K21" s="50">
        <v>43</v>
      </c>
      <c r="L21" s="50">
        <v>11</v>
      </c>
      <c r="M21" s="50">
        <v>32</v>
      </c>
    </row>
    <row r="22" spans="1:13" s="52" customFormat="1" ht="18.75" customHeight="1">
      <c r="A22" s="25" t="s">
        <v>15</v>
      </c>
      <c r="B22" s="52">
        <v>270</v>
      </c>
      <c r="C22" s="52">
        <v>124</v>
      </c>
      <c r="D22" s="52">
        <v>146</v>
      </c>
      <c r="E22" s="52">
        <v>234</v>
      </c>
      <c r="F22" s="52">
        <v>121</v>
      </c>
      <c r="G22" s="52">
        <v>113</v>
      </c>
      <c r="H22" s="52">
        <v>7</v>
      </c>
      <c r="I22" s="52">
        <v>0</v>
      </c>
      <c r="J22" s="52">
        <v>7</v>
      </c>
      <c r="K22" s="52">
        <v>23</v>
      </c>
      <c r="L22" s="52">
        <v>0</v>
      </c>
      <c r="M22" s="52">
        <v>23</v>
      </c>
    </row>
    <row r="23" spans="1:13" s="52" customFormat="1" ht="18.75" customHeight="1">
      <c r="A23" s="25" t="s">
        <v>27</v>
      </c>
      <c r="B23" s="52">
        <v>15</v>
      </c>
      <c r="C23" s="52">
        <v>10</v>
      </c>
      <c r="D23" s="52">
        <v>5</v>
      </c>
      <c r="E23" s="52" t="s">
        <v>31</v>
      </c>
      <c r="F23" s="52" t="s">
        <v>31</v>
      </c>
      <c r="G23" s="52" t="s">
        <v>31</v>
      </c>
      <c r="H23" s="52" t="s">
        <v>31</v>
      </c>
      <c r="I23" s="52" t="s">
        <v>31</v>
      </c>
      <c r="J23" s="52" t="s">
        <v>31</v>
      </c>
      <c r="K23" s="52">
        <v>2</v>
      </c>
      <c r="L23" s="52">
        <v>1</v>
      </c>
      <c r="M23" s="52">
        <v>1</v>
      </c>
    </row>
    <row r="24" spans="1:13" s="54" customFormat="1" ht="18.75" customHeight="1" thickBot="1">
      <c r="A24" s="30" t="s">
        <v>17</v>
      </c>
      <c r="B24" s="54">
        <v>210</v>
      </c>
      <c r="C24" s="54">
        <v>75</v>
      </c>
      <c r="D24" s="54">
        <v>135</v>
      </c>
      <c r="E24" s="54">
        <v>60</v>
      </c>
      <c r="F24" s="54">
        <v>36</v>
      </c>
      <c r="G24" s="54">
        <v>24</v>
      </c>
      <c r="H24" s="54">
        <v>22</v>
      </c>
      <c r="I24" s="54">
        <v>2</v>
      </c>
      <c r="J24" s="54">
        <v>20</v>
      </c>
      <c r="K24" s="54">
        <v>57</v>
      </c>
      <c r="L24" s="54">
        <v>11</v>
      </c>
      <c r="M24" s="54">
        <v>46</v>
      </c>
    </row>
    <row r="25" spans="1:13" s="54" customFormat="1" ht="18.75" customHeight="1">
      <c r="A25" s="55"/>
    </row>
    <row r="26" spans="1:13" s="54" customFormat="1" ht="18.75" customHeight="1">
      <c r="A26" s="25" t="s">
        <v>14</v>
      </c>
      <c r="B26" s="54">
        <v>8</v>
      </c>
      <c r="C26" s="54">
        <v>4</v>
      </c>
      <c r="D26" s="54">
        <v>4</v>
      </c>
      <c r="E26" s="54">
        <v>9</v>
      </c>
      <c r="F26" s="54">
        <v>7</v>
      </c>
      <c r="G26" s="54">
        <v>2</v>
      </c>
    </row>
    <row r="27" spans="1:13" s="52" customFormat="1" ht="18.75" customHeight="1">
      <c r="A27" s="25" t="s">
        <v>15</v>
      </c>
      <c r="B27" s="52">
        <v>1</v>
      </c>
      <c r="C27" s="52">
        <v>1</v>
      </c>
      <c r="D27" s="52">
        <v>0</v>
      </c>
      <c r="E27" s="52">
        <v>4</v>
      </c>
      <c r="F27" s="52">
        <v>2</v>
      </c>
      <c r="G27" s="52">
        <v>2</v>
      </c>
    </row>
    <row r="28" spans="1:13" s="52" customFormat="1" ht="18.75" customHeight="1">
      <c r="A28" s="25" t="s">
        <v>27</v>
      </c>
      <c r="B28" s="52">
        <v>13</v>
      </c>
      <c r="C28" s="52">
        <v>9</v>
      </c>
      <c r="D28" s="52">
        <v>4</v>
      </c>
      <c r="E28" s="52">
        <v>2</v>
      </c>
      <c r="F28" s="52">
        <v>1</v>
      </c>
      <c r="G28" s="52">
        <v>1</v>
      </c>
    </row>
    <row r="29" spans="1:13" s="52" customFormat="1" ht="18.75" customHeight="1" thickBot="1">
      <c r="A29" s="30" t="s">
        <v>17</v>
      </c>
      <c r="B29" s="52">
        <v>67</v>
      </c>
      <c r="C29" s="52">
        <v>24</v>
      </c>
      <c r="D29" s="52">
        <v>43</v>
      </c>
      <c r="E29" s="52">
        <v>4</v>
      </c>
      <c r="F29" s="52">
        <v>2</v>
      </c>
      <c r="G29" s="52">
        <v>2</v>
      </c>
    </row>
    <row r="30" spans="1:13" ht="18.75" customHeight="1"/>
    <row r="31" spans="1:13" s="54" customFormat="1" ht="18.75" customHeight="1">
      <c r="A31" s="55"/>
    </row>
    <row r="32" spans="1:13" s="54" customFormat="1" ht="18.75" customHeight="1">
      <c r="A32" s="55"/>
    </row>
    <row r="33" spans="1:1" s="54" customFormat="1" ht="18.75" customHeight="1">
      <c r="A33" s="55"/>
    </row>
    <row r="34" spans="1:1" s="52" customFormat="1" ht="18.75" customHeight="1">
      <c r="A34" s="53"/>
    </row>
    <row r="35" spans="1:1" s="52" customFormat="1" ht="18.75" customHeight="1">
      <c r="A35" s="53"/>
    </row>
    <row r="36" spans="1:1" s="52" customFormat="1" ht="18.75" customHeight="1">
      <c r="A36" s="53"/>
    </row>
    <row r="37" spans="1:1" ht="18.75" customHeight="1"/>
  </sheetData>
  <mergeCells count="9">
    <mergeCell ref="A11:A13"/>
    <mergeCell ref="B11:D12"/>
    <mergeCell ref="E11:G12"/>
    <mergeCell ref="A2:A4"/>
    <mergeCell ref="B2:D3"/>
    <mergeCell ref="E2:M2"/>
    <mergeCell ref="E3:G3"/>
    <mergeCell ref="H3:J3"/>
    <mergeCell ref="K3:M3"/>
  </mergeCells>
  <phoneticPr fontId="4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9"/>
  <sheetViews>
    <sheetView showOutlineSymbols="0" view="pageBreakPreview" topLeftCell="A13" zoomScaleNormal="87" zoomScaleSheetLayoutView="100" workbookViewId="0"/>
  </sheetViews>
  <sheetFormatPr defaultColWidth="8.625" defaultRowHeight="14.25"/>
  <cols>
    <col min="1" max="1" width="25.75" style="2" customWidth="1"/>
    <col min="2" max="7" width="10" style="2" customWidth="1"/>
    <col min="8" max="12" width="6" style="2" customWidth="1"/>
    <col min="13" max="16384" width="8.625" style="2"/>
  </cols>
  <sheetData>
    <row r="1" spans="1:251" s="100" customFormat="1" ht="29.25" customHeight="1" thickBot="1">
      <c r="A1" s="102" t="s">
        <v>75</v>
      </c>
      <c r="G1" s="101" t="s">
        <v>74</v>
      </c>
    </row>
    <row r="2" spans="1:251" ht="18.75" customHeight="1">
      <c r="A2" s="692" t="s">
        <v>40</v>
      </c>
      <c r="B2" s="694" t="s">
        <v>73</v>
      </c>
      <c r="C2" s="695"/>
      <c r="D2" s="695"/>
      <c r="E2" s="695"/>
      <c r="F2" s="695"/>
      <c r="G2" s="695"/>
    </row>
    <row r="3" spans="1:251" ht="18.75" customHeight="1">
      <c r="A3" s="693"/>
      <c r="B3" s="99" t="s">
        <v>60</v>
      </c>
      <c r="C3" s="86" t="s">
        <v>72</v>
      </c>
      <c r="D3" s="86" t="s">
        <v>71</v>
      </c>
      <c r="E3" s="86" t="s">
        <v>70</v>
      </c>
      <c r="F3" s="86" t="s">
        <v>69</v>
      </c>
      <c r="G3" s="85" t="s">
        <v>68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30" customHeight="1">
      <c r="A4" s="84" t="s">
        <v>55</v>
      </c>
      <c r="B4" s="98">
        <v>13</v>
      </c>
      <c r="C4" s="97">
        <v>5</v>
      </c>
      <c r="D4" s="97">
        <v>2</v>
      </c>
      <c r="E4" s="97">
        <v>5</v>
      </c>
      <c r="F4" s="96" t="s">
        <v>22</v>
      </c>
      <c r="G4" s="96" t="s">
        <v>22</v>
      </c>
      <c r="H4" s="4"/>
    </row>
    <row r="5" spans="1:251" ht="30" customHeight="1">
      <c r="A5" s="78" t="s">
        <v>54</v>
      </c>
      <c r="B5" s="95">
        <v>88</v>
      </c>
      <c r="C5" s="94">
        <v>30</v>
      </c>
      <c r="D5" s="94">
        <v>16</v>
      </c>
      <c r="E5" s="94">
        <v>29</v>
      </c>
      <c r="F5" s="94">
        <v>7</v>
      </c>
      <c r="G5" s="94">
        <v>5</v>
      </c>
    </row>
    <row r="6" spans="1:251" ht="15" customHeight="1">
      <c r="A6" s="696" t="s">
        <v>53</v>
      </c>
      <c r="B6" s="93">
        <v>10</v>
      </c>
      <c r="C6" s="93">
        <v>5</v>
      </c>
      <c r="D6" s="93">
        <v>2</v>
      </c>
      <c r="E6" s="93">
        <v>3</v>
      </c>
      <c r="F6" s="76" t="s">
        <v>67</v>
      </c>
      <c r="G6" s="76" t="s">
        <v>67</v>
      </c>
    </row>
    <row r="7" spans="1:251" ht="15" customHeight="1">
      <c r="A7" s="696"/>
      <c r="B7" s="92" t="s">
        <v>66</v>
      </c>
      <c r="C7" s="92" t="s">
        <v>65</v>
      </c>
      <c r="D7" s="92" t="s">
        <v>64</v>
      </c>
      <c r="E7" s="92" t="s">
        <v>63</v>
      </c>
      <c r="F7" s="91"/>
      <c r="G7" s="91"/>
    </row>
    <row r="8" spans="1:251" ht="30" customHeight="1">
      <c r="A8" s="78" t="s">
        <v>52</v>
      </c>
      <c r="B8" s="90">
        <v>19</v>
      </c>
      <c r="C8" s="90">
        <v>12</v>
      </c>
      <c r="D8" s="90">
        <v>4</v>
      </c>
      <c r="E8" s="90">
        <v>3</v>
      </c>
      <c r="F8" s="76" t="s">
        <v>22</v>
      </c>
      <c r="G8" s="76" t="s">
        <v>22</v>
      </c>
    </row>
    <row r="9" spans="1:251" ht="30" customHeight="1" thickBot="1">
      <c r="A9" s="75" t="s">
        <v>51</v>
      </c>
      <c r="B9" s="89">
        <v>3</v>
      </c>
      <c r="C9" s="88">
        <v>2</v>
      </c>
      <c r="D9" s="88">
        <v>1</v>
      </c>
      <c r="E9" s="88" t="s">
        <v>22</v>
      </c>
      <c r="F9" s="88" t="s">
        <v>22</v>
      </c>
      <c r="G9" s="88" t="s">
        <v>22</v>
      </c>
    </row>
    <row r="10" spans="1:251" ht="18.75" customHeight="1">
      <c r="A10" s="14" t="s">
        <v>62</v>
      </c>
      <c r="C10" s="71"/>
      <c r="D10" s="71"/>
    </row>
    <row r="11" spans="1:251" ht="18.75" customHeight="1" thickBot="1">
      <c r="A11" s="87"/>
    </row>
    <row r="12" spans="1:251" ht="18.75" customHeight="1">
      <c r="A12" s="692" t="s">
        <v>40</v>
      </c>
      <c r="B12" s="694" t="s">
        <v>61</v>
      </c>
      <c r="C12" s="695"/>
      <c r="D12" s="695"/>
      <c r="E12" s="695"/>
      <c r="F12" s="695"/>
    </row>
    <row r="13" spans="1:251" ht="18.75" customHeight="1">
      <c r="A13" s="693"/>
      <c r="B13" s="86" t="s">
        <v>60</v>
      </c>
      <c r="C13" s="86" t="s">
        <v>59</v>
      </c>
      <c r="D13" s="86" t="s">
        <v>58</v>
      </c>
      <c r="E13" s="86" t="s">
        <v>57</v>
      </c>
      <c r="F13" s="85" t="s">
        <v>56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1" ht="30" customHeight="1">
      <c r="A14" s="84" t="s">
        <v>55</v>
      </c>
      <c r="B14" s="83">
        <v>145</v>
      </c>
      <c r="C14" s="82">
        <v>53</v>
      </c>
      <c r="D14" s="82">
        <v>92</v>
      </c>
      <c r="E14" s="81" t="s">
        <v>22</v>
      </c>
      <c r="F14" s="81" t="s">
        <v>22</v>
      </c>
    </row>
    <row r="15" spans="1:251" ht="30" customHeight="1">
      <c r="A15" s="78" t="s">
        <v>54</v>
      </c>
      <c r="B15" s="80">
        <v>1235</v>
      </c>
      <c r="C15" s="79">
        <v>294</v>
      </c>
      <c r="D15" s="79">
        <v>282</v>
      </c>
      <c r="E15" s="79">
        <v>338</v>
      </c>
      <c r="F15" s="79">
        <v>321</v>
      </c>
    </row>
    <row r="16" spans="1:251" ht="30" customHeight="1">
      <c r="A16" s="78" t="s">
        <v>53</v>
      </c>
      <c r="B16" s="80">
        <v>22</v>
      </c>
      <c r="C16" s="79">
        <v>10</v>
      </c>
      <c r="D16" s="79">
        <v>12</v>
      </c>
      <c r="E16" s="76" t="s">
        <v>22</v>
      </c>
      <c r="F16" s="76" t="s">
        <v>22</v>
      </c>
    </row>
    <row r="17" spans="1:6" ht="30" customHeight="1">
      <c r="A17" s="78" t="s">
        <v>52</v>
      </c>
      <c r="B17" s="77">
        <v>294</v>
      </c>
      <c r="C17" s="76">
        <v>70</v>
      </c>
      <c r="D17" s="76">
        <v>78</v>
      </c>
      <c r="E17" s="76">
        <v>67</v>
      </c>
      <c r="F17" s="76">
        <v>79</v>
      </c>
    </row>
    <row r="18" spans="1:6" ht="30" customHeight="1" thickBot="1">
      <c r="A18" s="75" t="s">
        <v>51</v>
      </c>
      <c r="B18" s="74">
        <v>45</v>
      </c>
      <c r="C18" s="73">
        <v>23</v>
      </c>
      <c r="D18" s="73">
        <v>22</v>
      </c>
      <c r="E18" s="73" t="s">
        <v>22</v>
      </c>
      <c r="F18" s="73" t="s">
        <v>22</v>
      </c>
    </row>
    <row r="19" spans="1:6" ht="18.75" customHeight="1">
      <c r="A19" s="72" t="s">
        <v>50</v>
      </c>
      <c r="C19" s="71"/>
      <c r="D19" s="71"/>
    </row>
  </sheetData>
  <mergeCells count="5">
    <mergeCell ref="A2:A3"/>
    <mergeCell ref="B2:G2"/>
    <mergeCell ref="A6:A7"/>
    <mergeCell ref="A12:A13"/>
    <mergeCell ref="B12:F12"/>
  </mergeCells>
  <phoneticPr fontId="4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topLeftCell="A22" zoomScaleNormal="100" zoomScaleSheetLayoutView="100" workbookViewId="0"/>
  </sheetViews>
  <sheetFormatPr defaultRowHeight="13.5"/>
  <cols>
    <col min="1" max="1" width="12.5" style="173" customWidth="1"/>
    <col min="2" max="13" width="6.25" style="172" customWidth="1"/>
    <col min="14" max="19" width="7.5" style="172" customWidth="1"/>
    <col min="20" max="16384" width="9" style="172"/>
  </cols>
  <sheetData>
    <row r="1" spans="1:19" ht="29.25" customHeight="1">
      <c r="A1" s="171" t="s">
        <v>254</v>
      </c>
    </row>
    <row r="2" spans="1:19" ht="16.5" customHeight="1" thickBot="1">
      <c r="A2" s="333" t="s">
        <v>253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32" t="s">
        <v>252</v>
      </c>
      <c r="N2" s="310"/>
      <c r="O2" s="310"/>
      <c r="P2" s="310"/>
      <c r="Q2" s="310"/>
      <c r="R2" s="310"/>
    </row>
    <row r="3" spans="1:19" ht="16.5" customHeight="1">
      <c r="A3" s="697" t="s">
        <v>40</v>
      </c>
      <c r="B3" s="700" t="s">
        <v>248</v>
      </c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</row>
    <row r="4" spans="1:19" ht="16.5" customHeight="1">
      <c r="A4" s="698"/>
      <c r="B4" s="702" t="s">
        <v>242</v>
      </c>
      <c r="C4" s="703"/>
      <c r="D4" s="702" t="s">
        <v>241</v>
      </c>
      <c r="E4" s="703"/>
      <c r="F4" s="702" t="s">
        <v>240</v>
      </c>
      <c r="G4" s="703"/>
      <c r="H4" s="702" t="s">
        <v>247</v>
      </c>
      <c r="I4" s="703"/>
      <c r="J4" s="704" t="s">
        <v>246</v>
      </c>
      <c r="K4" s="705"/>
      <c r="L4" s="704" t="s">
        <v>245</v>
      </c>
      <c r="M4" s="706"/>
    </row>
    <row r="5" spans="1:19" ht="16.5" customHeight="1">
      <c r="A5" s="699"/>
      <c r="B5" s="338" t="s">
        <v>10</v>
      </c>
      <c r="C5" s="337" t="s">
        <v>11</v>
      </c>
      <c r="D5" s="337" t="s">
        <v>10</v>
      </c>
      <c r="E5" s="337" t="s">
        <v>11</v>
      </c>
      <c r="F5" s="337" t="s">
        <v>10</v>
      </c>
      <c r="G5" s="337" t="s">
        <v>11</v>
      </c>
      <c r="H5" s="337" t="s">
        <v>10</v>
      </c>
      <c r="I5" s="337" t="s">
        <v>11</v>
      </c>
      <c r="J5" s="329" t="s">
        <v>10</v>
      </c>
      <c r="K5" s="329" t="s">
        <v>11</v>
      </c>
      <c r="L5" s="329" t="s">
        <v>10</v>
      </c>
      <c r="M5" s="328" t="s">
        <v>11</v>
      </c>
    </row>
    <row r="6" spans="1:19" ht="16.5" customHeight="1">
      <c r="A6" s="326" t="s">
        <v>251</v>
      </c>
      <c r="B6" s="336">
        <v>116</v>
      </c>
      <c r="C6" s="336">
        <v>115.1</v>
      </c>
      <c r="D6" s="336">
        <v>119.1</v>
      </c>
      <c r="E6" s="336">
        <v>121.1</v>
      </c>
      <c r="F6" s="336">
        <v>127.7</v>
      </c>
      <c r="G6" s="336">
        <v>126.8</v>
      </c>
      <c r="H6" s="336">
        <v>132.6</v>
      </c>
      <c r="I6" s="336">
        <v>132.9</v>
      </c>
      <c r="J6" s="259">
        <v>138.4</v>
      </c>
      <c r="K6" s="259">
        <v>139.9</v>
      </c>
      <c r="L6" s="259">
        <v>144.69999999999999</v>
      </c>
      <c r="M6" s="259">
        <v>146.5</v>
      </c>
    </row>
    <row r="7" spans="1:19" s="146" customFormat="1" ht="16.5" customHeight="1">
      <c r="A7" s="326" t="s">
        <v>35</v>
      </c>
      <c r="B7" s="336">
        <v>117.7</v>
      </c>
      <c r="C7" s="336">
        <v>116.9</v>
      </c>
      <c r="D7" s="336">
        <v>123.3</v>
      </c>
      <c r="E7" s="336">
        <v>122.5</v>
      </c>
      <c r="F7" s="336">
        <v>129.19999999999999</v>
      </c>
      <c r="G7" s="336">
        <v>128.5</v>
      </c>
      <c r="H7" s="336">
        <v>134.30000000000001</v>
      </c>
      <c r="I7" s="336">
        <v>134.80000000000001</v>
      </c>
      <c r="J7" s="259">
        <v>139.4</v>
      </c>
      <c r="K7" s="259">
        <v>141.5</v>
      </c>
      <c r="L7" s="259">
        <v>146.4</v>
      </c>
      <c r="M7" s="259">
        <v>148.30000000000001</v>
      </c>
    </row>
    <row r="8" spans="1:19" s="146" customFormat="1" ht="16.5" customHeight="1">
      <c r="A8" s="326" t="s">
        <v>34</v>
      </c>
      <c r="B8" s="336">
        <v>116.4</v>
      </c>
      <c r="C8" s="336">
        <v>115.6</v>
      </c>
      <c r="D8" s="336">
        <v>122.3</v>
      </c>
      <c r="E8" s="336">
        <v>121.5</v>
      </c>
      <c r="F8" s="336">
        <v>127.7</v>
      </c>
      <c r="G8" s="336">
        <v>127.2</v>
      </c>
      <c r="H8" s="336">
        <v>133.19999999999999</v>
      </c>
      <c r="I8" s="336">
        <v>133.5</v>
      </c>
      <c r="J8" s="259">
        <v>138.69999999999999</v>
      </c>
      <c r="K8" s="259">
        <v>140.30000000000001</v>
      </c>
      <c r="L8" s="259">
        <v>144.6</v>
      </c>
      <c r="M8" s="259">
        <v>146.69999999999999</v>
      </c>
    </row>
    <row r="9" spans="1:19" s="143" customFormat="1" ht="16.5" customHeight="1">
      <c r="A9" s="326" t="s">
        <v>107</v>
      </c>
      <c r="B9" s="336">
        <v>116.5</v>
      </c>
      <c r="C9" s="336">
        <v>115.3</v>
      </c>
      <c r="D9" s="336">
        <v>122.5</v>
      </c>
      <c r="E9" s="336">
        <v>121.7</v>
      </c>
      <c r="F9" s="336">
        <v>128.1</v>
      </c>
      <c r="G9" s="336">
        <v>127.7</v>
      </c>
      <c r="H9" s="336">
        <v>133.30000000000001</v>
      </c>
      <c r="I9" s="336">
        <v>133.80000000000001</v>
      </c>
      <c r="J9" s="259">
        <v>139</v>
      </c>
      <c r="K9" s="259">
        <v>141.1</v>
      </c>
      <c r="L9" s="259">
        <v>145.4</v>
      </c>
      <c r="M9" s="259">
        <v>147.19999999999999</v>
      </c>
    </row>
    <row r="10" spans="1:19" s="130" customFormat="1" ht="16.5" customHeight="1" thickBot="1">
      <c r="A10" s="324" t="s">
        <v>238</v>
      </c>
      <c r="B10" s="335">
        <v>116.7</v>
      </c>
      <c r="C10" s="335">
        <v>115.5</v>
      </c>
      <c r="D10" s="335">
        <v>122.3</v>
      </c>
      <c r="E10" s="335">
        <v>121.2</v>
      </c>
      <c r="F10" s="335">
        <v>128.19999999999999</v>
      </c>
      <c r="G10" s="335">
        <v>127.6</v>
      </c>
      <c r="H10" s="335">
        <v>133.5</v>
      </c>
      <c r="I10" s="335">
        <v>134.19999999999999</v>
      </c>
      <c r="J10" s="323">
        <v>138.80000000000001</v>
      </c>
      <c r="K10" s="323">
        <v>140.6</v>
      </c>
      <c r="L10" s="323">
        <v>145.4</v>
      </c>
      <c r="M10" s="323">
        <v>147.5</v>
      </c>
    </row>
    <row r="11" spans="1:19" ht="16.5" customHeight="1" thickBot="1">
      <c r="A11" s="177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10"/>
      <c r="O11" s="310"/>
      <c r="P11" s="310"/>
      <c r="Q11" s="310"/>
      <c r="R11" s="310"/>
      <c r="S11" s="310"/>
    </row>
    <row r="12" spans="1:19" ht="16.5" customHeight="1">
      <c r="A12" s="697" t="s">
        <v>40</v>
      </c>
      <c r="B12" s="700" t="s">
        <v>243</v>
      </c>
      <c r="C12" s="701"/>
      <c r="D12" s="701"/>
      <c r="E12" s="701"/>
      <c r="F12" s="701"/>
      <c r="G12" s="701"/>
      <c r="H12" s="174"/>
      <c r="I12" s="174"/>
      <c r="J12" s="174"/>
      <c r="K12" s="174"/>
      <c r="L12" s="174"/>
      <c r="M12" s="174"/>
    </row>
    <row r="13" spans="1:19" ht="16.5" customHeight="1">
      <c r="A13" s="698"/>
      <c r="B13" s="704" t="s">
        <v>242</v>
      </c>
      <c r="C13" s="705"/>
      <c r="D13" s="704" t="s">
        <v>241</v>
      </c>
      <c r="E13" s="705"/>
      <c r="F13" s="704" t="s">
        <v>240</v>
      </c>
      <c r="G13" s="706"/>
      <c r="H13" s="174"/>
      <c r="I13" s="174"/>
      <c r="J13" s="174"/>
      <c r="K13" s="174"/>
      <c r="L13" s="174"/>
      <c r="M13" s="174"/>
    </row>
    <row r="14" spans="1:19" ht="16.5" customHeight="1">
      <c r="A14" s="699"/>
      <c r="B14" s="329" t="s">
        <v>10</v>
      </c>
      <c r="C14" s="329" t="s">
        <v>11</v>
      </c>
      <c r="D14" s="329" t="s">
        <v>10</v>
      </c>
      <c r="E14" s="329" t="s">
        <v>11</v>
      </c>
      <c r="F14" s="329" t="s">
        <v>10</v>
      </c>
      <c r="G14" s="328" t="s">
        <v>11</v>
      </c>
      <c r="H14" s="174"/>
      <c r="I14" s="174"/>
      <c r="J14" s="174"/>
      <c r="K14" s="174"/>
      <c r="L14" s="174"/>
      <c r="M14" s="174"/>
    </row>
    <row r="15" spans="1:19" ht="16.5" customHeight="1">
      <c r="A15" s="326" t="s">
        <v>251</v>
      </c>
      <c r="B15" s="259">
        <v>151.69999999999999</v>
      </c>
      <c r="C15" s="259">
        <v>151.69999999999999</v>
      </c>
      <c r="D15" s="259">
        <v>159.9</v>
      </c>
      <c r="E15" s="259">
        <v>154.5</v>
      </c>
      <c r="F15" s="259">
        <v>165.3</v>
      </c>
      <c r="G15" s="259">
        <v>156.5</v>
      </c>
      <c r="H15" s="174"/>
      <c r="I15" s="174"/>
      <c r="J15" s="174"/>
      <c r="K15" s="174"/>
      <c r="L15" s="174"/>
      <c r="M15" s="174"/>
    </row>
    <row r="16" spans="1:19" s="146" customFormat="1" ht="16.5" customHeight="1">
      <c r="A16" s="326" t="s">
        <v>35</v>
      </c>
      <c r="B16" s="259">
        <v>154.69999999999999</v>
      </c>
      <c r="C16" s="259">
        <v>153.1</v>
      </c>
      <c r="D16" s="259">
        <v>161.5</v>
      </c>
      <c r="E16" s="259">
        <v>155.80000000000001</v>
      </c>
      <c r="F16" s="259">
        <v>166.2</v>
      </c>
      <c r="G16" s="259">
        <v>156.6</v>
      </c>
      <c r="H16" s="327"/>
      <c r="I16" s="327"/>
      <c r="J16" s="327"/>
      <c r="K16" s="327"/>
      <c r="L16" s="327"/>
      <c r="M16" s="327"/>
    </row>
    <row r="17" spans="1:19" s="146" customFormat="1" ht="16.5" customHeight="1">
      <c r="A17" s="326" t="s">
        <v>34</v>
      </c>
      <c r="B17" s="259">
        <v>153.1</v>
      </c>
      <c r="C17" s="259">
        <v>152.30000000000001</v>
      </c>
      <c r="D17" s="259">
        <v>160.4</v>
      </c>
      <c r="E17" s="259">
        <v>154.9</v>
      </c>
      <c r="F17" s="259">
        <v>164.9</v>
      </c>
      <c r="G17" s="259">
        <v>156.5</v>
      </c>
      <c r="H17" s="327"/>
      <c r="I17" s="327"/>
      <c r="J17" s="327"/>
      <c r="K17" s="327"/>
      <c r="L17" s="327"/>
      <c r="M17" s="327"/>
    </row>
    <row r="18" spans="1:19" s="143" customFormat="1" ht="16.5" customHeight="1">
      <c r="A18" s="326" t="s">
        <v>107</v>
      </c>
      <c r="B18" s="259">
        <v>153</v>
      </c>
      <c r="C18" s="259">
        <v>152</v>
      </c>
      <c r="D18" s="259">
        <v>160.4</v>
      </c>
      <c r="E18" s="259">
        <v>155.1</v>
      </c>
      <c r="F18" s="259">
        <v>165.7</v>
      </c>
      <c r="G18" s="259">
        <v>156.4</v>
      </c>
      <c r="H18" s="325"/>
      <c r="I18" s="325"/>
      <c r="J18" s="325"/>
      <c r="K18" s="325"/>
      <c r="L18" s="325"/>
      <c r="M18" s="325"/>
    </row>
    <row r="19" spans="1:19" s="130" customFormat="1" ht="16.5" customHeight="1" thickBot="1">
      <c r="A19" s="324" t="s">
        <v>238</v>
      </c>
      <c r="B19" s="323">
        <v>153.5</v>
      </c>
      <c r="C19" s="323">
        <v>152.19999999999999</v>
      </c>
      <c r="D19" s="323">
        <v>160.19999999999999</v>
      </c>
      <c r="E19" s="323">
        <v>154.9</v>
      </c>
      <c r="F19" s="323">
        <v>165.6</v>
      </c>
      <c r="G19" s="323">
        <v>156.6</v>
      </c>
      <c r="H19" s="174"/>
      <c r="I19" s="174"/>
      <c r="J19" s="174"/>
      <c r="K19" s="174"/>
      <c r="L19" s="174"/>
      <c r="M19" s="174"/>
    </row>
    <row r="20" spans="1:19" ht="16.5" customHeight="1">
      <c r="A20" s="334"/>
      <c r="B20" s="260"/>
      <c r="C20" s="260"/>
      <c r="D20" s="260"/>
      <c r="E20" s="260"/>
      <c r="F20" s="260"/>
      <c r="G20" s="260"/>
      <c r="H20" s="174"/>
      <c r="I20" s="174"/>
      <c r="J20" s="174"/>
      <c r="K20" s="174"/>
      <c r="L20" s="174"/>
      <c r="M20" s="174"/>
    </row>
    <row r="21" spans="1:19" ht="16.5" customHeight="1" thickBot="1">
      <c r="A21" s="333" t="s">
        <v>250</v>
      </c>
      <c r="B21" s="310"/>
      <c r="C21" s="310"/>
      <c r="D21" s="310"/>
      <c r="E21" s="310"/>
      <c r="F21" s="310"/>
      <c r="G21" s="310"/>
      <c r="H21" s="154"/>
      <c r="I21" s="310"/>
      <c r="J21" s="310"/>
      <c r="K21" s="310"/>
      <c r="L21" s="310"/>
      <c r="M21" s="332" t="s">
        <v>249</v>
      </c>
      <c r="N21" s="310"/>
      <c r="O21" s="310"/>
      <c r="P21" s="310"/>
      <c r="Q21" s="310"/>
      <c r="R21" s="310"/>
    </row>
    <row r="22" spans="1:19" ht="16.5" customHeight="1">
      <c r="A22" s="697" t="s">
        <v>244</v>
      </c>
      <c r="B22" s="700" t="s">
        <v>248</v>
      </c>
      <c r="C22" s="701"/>
      <c r="D22" s="701"/>
      <c r="E22" s="701"/>
      <c r="F22" s="701"/>
      <c r="G22" s="701"/>
      <c r="H22" s="701"/>
      <c r="I22" s="701"/>
      <c r="J22" s="701"/>
      <c r="K22" s="701"/>
      <c r="L22" s="701"/>
      <c r="M22" s="701"/>
    </row>
    <row r="23" spans="1:19" ht="16.5" customHeight="1">
      <c r="A23" s="698"/>
      <c r="B23" s="704" t="s">
        <v>242</v>
      </c>
      <c r="C23" s="705"/>
      <c r="D23" s="704" t="s">
        <v>241</v>
      </c>
      <c r="E23" s="705"/>
      <c r="F23" s="704" t="s">
        <v>240</v>
      </c>
      <c r="G23" s="705"/>
      <c r="H23" s="704" t="s">
        <v>247</v>
      </c>
      <c r="I23" s="705"/>
      <c r="J23" s="704" t="s">
        <v>246</v>
      </c>
      <c r="K23" s="705"/>
      <c r="L23" s="704" t="s">
        <v>245</v>
      </c>
      <c r="M23" s="706"/>
    </row>
    <row r="24" spans="1:19" ht="16.5" customHeight="1">
      <c r="A24" s="699"/>
      <c r="B24" s="331" t="s">
        <v>10</v>
      </c>
      <c r="C24" s="329" t="s">
        <v>11</v>
      </c>
      <c r="D24" s="329" t="s">
        <v>10</v>
      </c>
      <c r="E24" s="329" t="s">
        <v>11</v>
      </c>
      <c r="F24" s="329" t="s">
        <v>10</v>
      </c>
      <c r="G24" s="329" t="s">
        <v>11</v>
      </c>
      <c r="H24" s="329" t="s">
        <v>10</v>
      </c>
      <c r="I24" s="329" t="s">
        <v>11</v>
      </c>
      <c r="J24" s="329" t="s">
        <v>10</v>
      </c>
      <c r="K24" s="329" t="s">
        <v>11</v>
      </c>
      <c r="L24" s="329" t="s">
        <v>10</v>
      </c>
      <c r="M24" s="328" t="s">
        <v>11</v>
      </c>
    </row>
    <row r="25" spans="1:19" ht="16.5" customHeight="1">
      <c r="A25" s="326" t="s">
        <v>239</v>
      </c>
      <c r="B25" s="330">
        <v>20.7</v>
      </c>
      <c r="C25" s="259">
        <v>20.399999999999999</v>
      </c>
      <c r="D25" s="259">
        <v>23.2</v>
      </c>
      <c r="E25" s="259">
        <v>23.2</v>
      </c>
      <c r="F25" s="259">
        <v>26.5</v>
      </c>
      <c r="G25" s="259">
        <v>25.5</v>
      </c>
      <c r="H25" s="259">
        <v>29.5</v>
      </c>
      <c r="I25" s="259">
        <v>35.200000000000003</v>
      </c>
      <c r="J25" s="259">
        <v>33.5</v>
      </c>
      <c r="K25" s="259">
        <v>33.4</v>
      </c>
      <c r="L25" s="259">
        <v>37.299999999999997</v>
      </c>
      <c r="M25" s="259">
        <v>38.700000000000003</v>
      </c>
    </row>
    <row r="26" spans="1:19" s="146" customFormat="1" ht="16.5" customHeight="1">
      <c r="A26" s="326" t="s">
        <v>35</v>
      </c>
      <c r="B26" s="330">
        <v>21.5</v>
      </c>
      <c r="C26" s="259">
        <v>21.1</v>
      </c>
      <c r="D26" s="259">
        <v>24.5</v>
      </c>
      <c r="E26" s="259">
        <v>23.8</v>
      </c>
      <c r="F26" s="259">
        <v>27.9</v>
      </c>
      <c r="G26" s="259">
        <v>27.3</v>
      </c>
      <c r="H26" s="259">
        <v>31.3</v>
      </c>
      <c r="I26" s="259">
        <v>30.1</v>
      </c>
      <c r="J26" s="259">
        <v>34.9</v>
      </c>
      <c r="K26" s="259">
        <v>34.9</v>
      </c>
      <c r="L26" s="259">
        <v>39.9</v>
      </c>
      <c r="M26" s="259">
        <v>40.1</v>
      </c>
    </row>
    <row r="27" spans="1:19" s="146" customFormat="1" ht="16.5" customHeight="1">
      <c r="A27" s="326" t="s">
        <v>34</v>
      </c>
      <c r="B27" s="259">
        <v>21.3</v>
      </c>
      <c r="C27" s="259">
        <v>21</v>
      </c>
      <c r="D27" s="259">
        <v>24</v>
      </c>
      <c r="E27" s="259">
        <v>23.5</v>
      </c>
      <c r="F27" s="259">
        <v>27</v>
      </c>
      <c r="G27" s="259">
        <v>26.4</v>
      </c>
      <c r="H27" s="259">
        <v>30.4</v>
      </c>
      <c r="I27" s="259">
        <v>30.3</v>
      </c>
      <c r="J27" s="259">
        <v>33.9</v>
      </c>
      <c r="K27" s="259">
        <v>33.700000000000003</v>
      </c>
      <c r="L27" s="259">
        <v>38.200000000000003</v>
      </c>
      <c r="M27" s="259">
        <v>39</v>
      </c>
    </row>
    <row r="28" spans="1:19" s="143" customFormat="1" ht="16.5" customHeight="1">
      <c r="A28" s="326" t="s">
        <v>107</v>
      </c>
      <c r="B28" s="259">
        <v>21.2</v>
      </c>
      <c r="C28" s="259">
        <v>20.7</v>
      </c>
      <c r="D28" s="259">
        <v>24.2</v>
      </c>
      <c r="E28" s="259">
        <v>23.7</v>
      </c>
      <c r="F28" s="259">
        <v>27.3</v>
      </c>
      <c r="G28" s="259">
        <v>26.8</v>
      </c>
      <c r="H28" s="259">
        <v>30.7</v>
      </c>
      <c r="I28" s="259">
        <v>30.4</v>
      </c>
      <c r="J28" s="259">
        <v>34.5</v>
      </c>
      <c r="K28" s="259">
        <v>35.200000000000003</v>
      </c>
      <c r="L28" s="259">
        <v>38.799999999999997</v>
      </c>
      <c r="M28" s="259">
        <v>39</v>
      </c>
    </row>
    <row r="29" spans="1:19" s="130" customFormat="1" ht="16.5" customHeight="1" thickBot="1">
      <c r="A29" s="324" t="s">
        <v>238</v>
      </c>
      <c r="B29" s="323">
        <v>21.3</v>
      </c>
      <c r="C29" s="323">
        <v>20.6</v>
      </c>
      <c r="D29" s="323">
        <v>23.7</v>
      </c>
      <c r="E29" s="323">
        <v>23.2</v>
      </c>
      <c r="F29" s="323">
        <v>27.1</v>
      </c>
      <c r="G29" s="323">
        <v>26.5</v>
      </c>
      <c r="H29" s="323">
        <v>30.5</v>
      </c>
      <c r="I29" s="323">
        <v>30.3</v>
      </c>
      <c r="J29" s="323">
        <v>34.200000000000003</v>
      </c>
      <c r="K29" s="323">
        <v>34.5</v>
      </c>
      <c r="L29" s="323">
        <v>38.5</v>
      </c>
      <c r="M29" s="323">
        <v>40</v>
      </c>
    </row>
    <row r="30" spans="1:19" ht="16.5" customHeight="1" thickBot="1">
      <c r="A30" s="177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10"/>
      <c r="O30" s="310"/>
      <c r="P30" s="310"/>
      <c r="Q30" s="310"/>
      <c r="R30" s="310"/>
      <c r="S30" s="310"/>
    </row>
    <row r="31" spans="1:19" ht="16.5" customHeight="1">
      <c r="A31" s="697" t="s">
        <v>244</v>
      </c>
      <c r="B31" s="700" t="s">
        <v>243</v>
      </c>
      <c r="C31" s="701"/>
      <c r="D31" s="701"/>
      <c r="E31" s="701"/>
      <c r="F31" s="701"/>
      <c r="G31" s="701"/>
      <c r="H31" s="174"/>
      <c r="I31" s="174"/>
      <c r="J31" s="174"/>
      <c r="K31" s="174"/>
      <c r="L31" s="174"/>
      <c r="M31" s="174"/>
    </row>
    <row r="32" spans="1:19" ht="16.5" customHeight="1">
      <c r="A32" s="698"/>
      <c r="B32" s="704" t="s">
        <v>242</v>
      </c>
      <c r="C32" s="705"/>
      <c r="D32" s="704" t="s">
        <v>241</v>
      </c>
      <c r="E32" s="705"/>
      <c r="F32" s="704" t="s">
        <v>240</v>
      </c>
      <c r="G32" s="706"/>
      <c r="H32" s="174"/>
      <c r="I32" s="174"/>
      <c r="J32" s="174"/>
      <c r="K32" s="174"/>
      <c r="L32" s="174"/>
      <c r="M32" s="174"/>
    </row>
    <row r="33" spans="1:19" ht="16.5" customHeight="1">
      <c r="A33" s="699"/>
      <c r="B33" s="329" t="s">
        <v>10</v>
      </c>
      <c r="C33" s="329" t="s">
        <v>11</v>
      </c>
      <c r="D33" s="329" t="s">
        <v>10</v>
      </c>
      <c r="E33" s="329" t="s">
        <v>11</v>
      </c>
      <c r="F33" s="329" t="s">
        <v>10</v>
      </c>
      <c r="G33" s="328" t="s">
        <v>11</v>
      </c>
      <c r="H33" s="174"/>
      <c r="I33" s="174"/>
      <c r="J33" s="174"/>
      <c r="K33" s="174"/>
      <c r="L33" s="174"/>
      <c r="M33" s="174"/>
    </row>
    <row r="34" spans="1:19" ht="16.5" customHeight="1">
      <c r="A34" s="326" t="s">
        <v>239</v>
      </c>
      <c r="B34" s="259">
        <v>42.4</v>
      </c>
      <c r="C34" s="259">
        <v>42.6</v>
      </c>
      <c r="D34" s="259">
        <v>47.8</v>
      </c>
      <c r="E34" s="259">
        <v>46.6</v>
      </c>
      <c r="F34" s="259">
        <v>53.1</v>
      </c>
      <c r="G34" s="259">
        <v>49.1</v>
      </c>
      <c r="H34" s="174"/>
      <c r="I34" s="174"/>
      <c r="J34" s="174"/>
      <c r="K34" s="174"/>
      <c r="L34" s="174"/>
      <c r="M34" s="174"/>
    </row>
    <row r="35" spans="1:19" s="146" customFormat="1" ht="16.5" customHeight="1">
      <c r="A35" s="326" t="s">
        <v>35</v>
      </c>
      <c r="B35" s="259">
        <v>44.9</v>
      </c>
      <c r="C35" s="259">
        <v>44.4</v>
      </c>
      <c r="D35" s="259">
        <v>49.9</v>
      </c>
      <c r="E35" s="259">
        <v>47.4</v>
      </c>
      <c r="F35" s="259">
        <v>54.3</v>
      </c>
      <c r="G35" s="259">
        <v>49.5</v>
      </c>
      <c r="H35" s="327"/>
      <c r="I35" s="327"/>
      <c r="J35" s="327"/>
      <c r="K35" s="327"/>
      <c r="L35" s="327"/>
      <c r="M35" s="327"/>
    </row>
    <row r="36" spans="1:19" s="146" customFormat="1" ht="16.5" customHeight="1">
      <c r="A36" s="326" t="s">
        <v>34</v>
      </c>
      <c r="B36" s="259">
        <v>43.9</v>
      </c>
      <c r="C36" s="259">
        <v>43.9</v>
      </c>
      <c r="D36" s="259">
        <v>48.9</v>
      </c>
      <c r="E36" s="259">
        <v>47.1</v>
      </c>
      <c r="F36" s="259">
        <v>53</v>
      </c>
      <c r="G36" s="259">
        <v>49.1</v>
      </c>
      <c r="H36" s="327"/>
      <c r="I36" s="327"/>
      <c r="J36" s="327"/>
      <c r="K36" s="327"/>
      <c r="L36" s="327"/>
      <c r="M36" s="327"/>
    </row>
    <row r="37" spans="1:19" s="143" customFormat="1" ht="16.5" customHeight="1">
      <c r="A37" s="326" t="s">
        <v>107</v>
      </c>
      <c r="B37" s="259">
        <v>44.4</v>
      </c>
      <c r="C37" s="259">
        <v>43.6</v>
      </c>
      <c r="D37" s="259">
        <v>49.7</v>
      </c>
      <c r="E37" s="259">
        <v>47.2</v>
      </c>
      <c r="F37" s="259">
        <v>54.2</v>
      </c>
      <c r="G37" s="259">
        <v>49.6</v>
      </c>
      <c r="H37" s="325"/>
      <c r="I37" s="325"/>
      <c r="J37" s="325"/>
      <c r="K37" s="325"/>
      <c r="L37" s="325"/>
      <c r="M37" s="325"/>
    </row>
    <row r="38" spans="1:19" s="130" customFormat="1" ht="16.5" customHeight="1" thickBot="1">
      <c r="A38" s="324" t="s">
        <v>238</v>
      </c>
      <c r="B38" s="323">
        <v>43.7</v>
      </c>
      <c r="C38" s="323">
        <v>43.1</v>
      </c>
      <c r="D38" s="323">
        <v>49.1</v>
      </c>
      <c r="E38" s="323">
        <v>46.7</v>
      </c>
      <c r="F38" s="323">
        <v>54</v>
      </c>
      <c r="G38" s="323">
        <v>49.2</v>
      </c>
      <c r="H38" s="174"/>
      <c r="I38" s="174"/>
      <c r="J38" s="174"/>
      <c r="K38" s="174"/>
      <c r="L38" s="174"/>
      <c r="M38" s="174"/>
    </row>
    <row r="39" spans="1:19" ht="16.5" customHeight="1">
      <c r="A39" s="177" t="s">
        <v>209</v>
      </c>
      <c r="B39" s="260"/>
      <c r="C39" s="260"/>
      <c r="D39" s="260"/>
      <c r="E39" s="260"/>
      <c r="F39" s="260"/>
      <c r="G39" s="260"/>
      <c r="H39" s="174"/>
      <c r="I39" s="174"/>
      <c r="J39" s="174"/>
      <c r="K39" s="174"/>
      <c r="L39" s="174"/>
      <c r="M39" s="174"/>
    </row>
    <row r="40" spans="1:19" ht="16.5" customHeight="1">
      <c r="A40" s="177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10"/>
      <c r="O40" s="310"/>
      <c r="P40" s="310"/>
      <c r="Q40" s="310"/>
      <c r="R40" s="310"/>
      <c r="S40" s="310"/>
    </row>
    <row r="41" spans="1:19" ht="15.75" customHeight="1"/>
  </sheetData>
  <mergeCells count="26">
    <mergeCell ref="J23:K23"/>
    <mergeCell ref="L23:M23"/>
    <mergeCell ref="A31:A33"/>
    <mergeCell ref="B31:G31"/>
    <mergeCell ref="B32:C32"/>
    <mergeCell ref="D32:E32"/>
    <mergeCell ref="F32:G32"/>
    <mergeCell ref="A22:A24"/>
    <mergeCell ref="B22:M22"/>
    <mergeCell ref="B23:C23"/>
    <mergeCell ref="H23:I23"/>
    <mergeCell ref="D23:E23"/>
    <mergeCell ref="F23:G23"/>
    <mergeCell ref="A12:A14"/>
    <mergeCell ref="B12:G12"/>
    <mergeCell ref="B13:C13"/>
    <mergeCell ref="D13:E13"/>
    <mergeCell ref="F13:G13"/>
    <mergeCell ref="A3:A5"/>
    <mergeCell ref="B3:M3"/>
    <mergeCell ref="B4:C4"/>
    <mergeCell ref="D4:E4"/>
    <mergeCell ref="F4:G4"/>
    <mergeCell ref="H4:I4"/>
    <mergeCell ref="J4:K4"/>
    <mergeCell ref="L4:M4"/>
  </mergeCells>
  <phoneticPr fontId="4"/>
  <pageMargins left="0.74803149606299213" right="0.74803149606299213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topLeftCell="A10" zoomScaleNormal="100" zoomScaleSheetLayoutView="100" workbookViewId="0"/>
  </sheetViews>
  <sheetFormatPr defaultColWidth="9" defaultRowHeight="13.5"/>
  <cols>
    <col min="1" max="1" width="23" style="172" bestFit="1" customWidth="1"/>
    <col min="2" max="2" width="13.875" style="172" bestFit="1" customWidth="1"/>
    <col min="3" max="3" width="33.125" style="172" customWidth="1"/>
    <col min="4" max="4" width="10.625" style="172" customWidth="1"/>
    <col min="5" max="5" width="9.75" style="172" bestFit="1" customWidth="1"/>
    <col min="6" max="6" width="9" style="218"/>
    <col min="7" max="16384" width="9" style="172"/>
  </cols>
  <sheetData>
    <row r="1" spans="1:8" ht="29.25" customHeight="1" thickBot="1">
      <c r="A1" s="478" t="s">
        <v>520</v>
      </c>
      <c r="E1" s="477" t="s">
        <v>519</v>
      </c>
    </row>
    <row r="2" spans="1:8" ht="17.25" customHeight="1">
      <c r="A2" s="476" t="s">
        <v>518</v>
      </c>
      <c r="B2" s="476" t="s">
        <v>517</v>
      </c>
      <c r="C2" s="476" t="s">
        <v>516</v>
      </c>
      <c r="D2" s="475" t="s">
        <v>515</v>
      </c>
      <c r="E2" s="474" t="s">
        <v>514</v>
      </c>
    </row>
    <row r="3" spans="1:8" ht="17.25" customHeight="1">
      <c r="A3" s="473" t="s">
        <v>513</v>
      </c>
      <c r="B3" s="473" t="s">
        <v>512</v>
      </c>
      <c r="C3" s="472" t="s">
        <v>511</v>
      </c>
      <c r="D3" s="471">
        <v>16134</v>
      </c>
      <c r="E3" s="470">
        <v>30599</v>
      </c>
    </row>
    <row r="4" spans="1:8" ht="17.25" customHeight="1">
      <c r="A4" s="464" t="s">
        <v>510</v>
      </c>
      <c r="B4" s="464" t="s">
        <v>509</v>
      </c>
      <c r="C4" s="466" t="s">
        <v>508</v>
      </c>
      <c r="D4" s="465">
        <v>35113</v>
      </c>
      <c r="E4" s="467">
        <v>32606</v>
      </c>
    </row>
    <row r="5" spans="1:8" ht="17.25" customHeight="1">
      <c r="A5" s="469" t="s">
        <v>507</v>
      </c>
      <c r="B5" s="464" t="s">
        <v>504</v>
      </c>
      <c r="C5" s="466" t="s">
        <v>506</v>
      </c>
      <c r="D5" s="465">
        <v>7038</v>
      </c>
      <c r="E5" s="467">
        <v>40012</v>
      </c>
    </row>
    <row r="6" spans="1:8" ht="17.25" customHeight="1">
      <c r="A6" s="464" t="s">
        <v>505</v>
      </c>
      <c r="B6" s="464" t="s">
        <v>504</v>
      </c>
      <c r="C6" s="466" t="s">
        <v>503</v>
      </c>
      <c r="D6" s="465">
        <v>4084</v>
      </c>
      <c r="E6" s="467">
        <v>44227</v>
      </c>
    </row>
    <row r="7" spans="1:8" ht="17.25" customHeight="1">
      <c r="A7" s="464" t="s">
        <v>502</v>
      </c>
      <c r="B7" s="464" t="s">
        <v>501</v>
      </c>
      <c r="C7" s="466" t="s">
        <v>500</v>
      </c>
      <c r="D7" s="465">
        <v>60689</v>
      </c>
      <c r="E7" s="467">
        <v>32632</v>
      </c>
    </row>
    <row r="8" spans="1:8" ht="17.25" customHeight="1">
      <c r="A8" s="464" t="s">
        <v>499</v>
      </c>
      <c r="B8" s="464" t="s">
        <v>496</v>
      </c>
      <c r="C8" s="466" t="s">
        <v>498</v>
      </c>
      <c r="D8" s="465">
        <v>36236</v>
      </c>
      <c r="E8" s="467">
        <v>32726</v>
      </c>
    </row>
    <row r="9" spans="1:8" ht="17.25" customHeight="1">
      <c r="A9" s="464" t="s">
        <v>497</v>
      </c>
      <c r="B9" s="464" t="s">
        <v>496</v>
      </c>
      <c r="C9" s="466" t="s">
        <v>495</v>
      </c>
      <c r="D9" s="465">
        <v>20572</v>
      </c>
      <c r="E9" s="467">
        <v>32728</v>
      </c>
    </row>
    <row r="10" spans="1:8" ht="17.25" customHeight="1">
      <c r="A10" s="464" t="s">
        <v>494</v>
      </c>
      <c r="B10" s="464" t="s">
        <v>493</v>
      </c>
      <c r="C10" s="466" t="s">
        <v>492</v>
      </c>
      <c r="D10" s="465">
        <v>13514</v>
      </c>
      <c r="E10" s="467">
        <v>29897</v>
      </c>
    </row>
    <row r="11" spans="1:8" ht="17.25" customHeight="1">
      <c r="A11" s="464" t="s">
        <v>491</v>
      </c>
      <c r="B11" s="464" t="s">
        <v>490</v>
      </c>
      <c r="C11" s="466" t="s">
        <v>489</v>
      </c>
      <c r="D11" s="465">
        <v>328262</v>
      </c>
      <c r="E11" s="467">
        <v>25331</v>
      </c>
    </row>
    <row r="12" spans="1:8" ht="17.25" customHeight="1">
      <c r="A12" s="464" t="s">
        <v>488</v>
      </c>
      <c r="B12" s="464" t="s">
        <v>487</v>
      </c>
      <c r="C12" s="466" t="s">
        <v>486</v>
      </c>
      <c r="D12" s="465">
        <v>25414</v>
      </c>
      <c r="E12" s="460" t="s">
        <v>485</v>
      </c>
    </row>
    <row r="13" spans="1:8" ht="17.25" customHeight="1">
      <c r="A13" s="464" t="s">
        <v>484</v>
      </c>
      <c r="B13" s="464" t="s">
        <v>483</v>
      </c>
      <c r="C13" s="466" t="s">
        <v>474</v>
      </c>
      <c r="D13" s="465">
        <v>1120</v>
      </c>
      <c r="E13" s="467">
        <v>29374</v>
      </c>
    </row>
    <row r="14" spans="1:8" ht="17.25" customHeight="1">
      <c r="A14" s="464" t="s">
        <v>482</v>
      </c>
      <c r="B14" s="464" t="s">
        <v>481</v>
      </c>
      <c r="C14" s="466" t="s">
        <v>474</v>
      </c>
      <c r="D14" s="465">
        <v>1686</v>
      </c>
      <c r="E14" s="467">
        <v>30040</v>
      </c>
    </row>
    <row r="15" spans="1:8" ht="17.25" customHeight="1">
      <c r="A15" s="464" t="s">
        <v>480</v>
      </c>
      <c r="B15" s="464" t="s">
        <v>479</v>
      </c>
      <c r="C15" s="466" t="s">
        <v>474</v>
      </c>
      <c r="D15" s="465">
        <v>1428</v>
      </c>
      <c r="E15" s="467">
        <v>31300</v>
      </c>
    </row>
    <row r="16" spans="1:8" ht="17.25" customHeight="1">
      <c r="A16" s="464" t="s">
        <v>478</v>
      </c>
      <c r="B16" s="464" t="s">
        <v>477</v>
      </c>
      <c r="C16" s="466" t="s">
        <v>474</v>
      </c>
      <c r="D16" s="465">
        <v>1161</v>
      </c>
      <c r="E16" s="467">
        <v>31856</v>
      </c>
      <c r="H16" s="468"/>
    </row>
    <row r="17" spans="1:5" ht="17.25" customHeight="1">
      <c r="A17" s="464" t="s">
        <v>476</v>
      </c>
      <c r="B17" s="464" t="s">
        <v>475</v>
      </c>
      <c r="C17" s="466" t="s">
        <v>474</v>
      </c>
      <c r="D17" s="465">
        <v>1857</v>
      </c>
      <c r="E17" s="467">
        <v>31491</v>
      </c>
    </row>
    <row r="18" spans="1:5" ht="17.25" customHeight="1">
      <c r="A18" s="464" t="s">
        <v>473</v>
      </c>
      <c r="B18" s="463" t="s">
        <v>469</v>
      </c>
      <c r="C18" s="466" t="s">
        <v>472</v>
      </c>
      <c r="D18" s="465">
        <v>56108</v>
      </c>
      <c r="E18" s="460" t="s">
        <v>471</v>
      </c>
    </row>
    <row r="19" spans="1:5" s="454" customFormat="1" ht="17.25" customHeight="1">
      <c r="A19" s="464" t="s">
        <v>470</v>
      </c>
      <c r="B19" s="463" t="s">
        <v>469</v>
      </c>
      <c r="C19" s="462" t="s">
        <v>468</v>
      </c>
      <c r="D19" s="461">
        <v>27232</v>
      </c>
      <c r="E19" s="460" t="s">
        <v>467</v>
      </c>
    </row>
    <row r="20" spans="1:5" s="454" customFormat="1" ht="17.25" customHeight="1" thickBot="1">
      <c r="A20" s="459" t="s">
        <v>466</v>
      </c>
      <c r="B20" s="458" t="s">
        <v>465</v>
      </c>
      <c r="C20" s="457" t="s">
        <v>464</v>
      </c>
      <c r="D20" s="456">
        <v>6216</v>
      </c>
      <c r="E20" s="455">
        <v>38565</v>
      </c>
    </row>
    <row r="21" spans="1:5" s="218" customFormat="1" ht="17.25" customHeight="1">
      <c r="A21" s="452" t="s">
        <v>463</v>
      </c>
      <c r="B21" s="452"/>
      <c r="C21" s="339"/>
      <c r="D21" s="453"/>
      <c r="E21" s="452"/>
    </row>
    <row r="22" spans="1:5">
      <c r="B22" s="451"/>
      <c r="C22" s="450"/>
    </row>
    <row r="23" spans="1:5">
      <c r="B23" s="450"/>
      <c r="C23" s="450"/>
    </row>
  </sheetData>
  <phoneticPr fontId="4"/>
  <pageMargins left="0.74803149606299213" right="0.74803149606299213" top="0.98425196850393704" bottom="0.98425196850393704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7</vt:i4>
      </vt:variant>
    </vt:vector>
  </HeadingPairs>
  <TitlesOfParts>
    <vt:vector size="28" baseType="lpstr">
      <vt:lpstr>15-1</vt:lpstr>
      <vt:lpstr>15-2</vt:lpstr>
      <vt:lpstr>15-3 </vt:lpstr>
      <vt:lpstr>15-4</vt:lpstr>
      <vt:lpstr>15-5</vt:lpstr>
      <vt:lpstr>15-6</vt:lpstr>
      <vt:lpstr>15-7</vt:lpstr>
      <vt:lpstr>15-8</vt:lpstr>
      <vt:lpstr>15-9</vt:lpstr>
      <vt:lpstr>15-10</vt:lpstr>
      <vt:lpstr>15-11</vt:lpstr>
      <vt:lpstr>15-12</vt:lpstr>
      <vt:lpstr>15-13</vt:lpstr>
      <vt:lpstr>15-14</vt:lpstr>
      <vt:lpstr>15-15</vt:lpstr>
      <vt:lpstr>15-16 </vt:lpstr>
      <vt:lpstr>15-17</vt:lpstr>
      <vt:lpstr>15-18</vt:lpstr>
      <vt:lpstr>15-19</vt:lpstr>
      <vt:lpstr>15-20 </vt:lpstr>
      <vt:lpstr>15-21</vt:lpstr>
      <vt:lpstr>'15-10'!Print_Area</vt:lpstr>
      <vt:lpstr>'15-11'!Print_Area</vt:lpstr>
      <vt:lpstr>'15-12'!Print_Area</vt:lpstr>
      <vt:lpstr>'15-13'!Print_Area</vt:lpstr>
      <vt:lpstr>'15-16 '!Print_Area</vt:lpstr>
      <vt:lpstr>'15-18'!Print_Area</vt:lpstr>
      <vt:lpstr>'15-6'!Print_Area</vt:lpstr>
    </vt:vector>
  </TitlesOfParts>
  <Company>各務原市役所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各務原市役所</dc:creator>
  <cp:lastModifiedBy>各務原市役所</cp:lastModifiedBy>
  <cp:lastPrinted>2023-12-28T06:58:32Z</cp:lastPrinted>
  <dcterms:created xsi:type="dcterms:W3CDTF">2023-09-20T08:21:54Z</dcterms:created>
  <dcterms:modified xsi:type="dcterms:W3CDTF">2023-12-28T07:01:31Z</dcterms:modified>
</cp:coreProperties>
</file>